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48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<sst xmlns="http://schemas.openxmlformats.org/spreadsheetml/2006/main" count="26" uniqueCount="26">
  <si>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p488</t>
  </si>
  <si>
    <t>region I</t>
  </si>
  <si>
    <t>region II</t>
  </si>
  <si>
    <t>n</t>
  </si>
  <si>
    <t>mean</t>
  </si>
  <si>
    <t>stdev</t>
  </si>
  <si>
    <t>mean difference</t>
  </si>
  <si>
    <t>Ho: µ1-µ2=0</t>
  </si>
  <si>
    <t>Ho: µ1-µ2&lt;&gt;0</t>
  </si>
  <si>
    <t>Hyp</t>
  </si>
  <si>
    <t>pooled 1/√n</t>
  </si>
  <si>
    <t>Test</t>
  </si>
  <si>
    <t>degrees freedom</t>
  </si>
  <si>
    <t>pooled s</t>
  </si>
  <si>
    <t>t-statistic t</t>
  </si>
  <si>
    <t>t critical tc</t>
  </si>
  <si>
    <t>p-value</t>
  </si>
  <si>
    <t>max c</t>
  </si>
  <si>
    <t>Conf</t>
  </si>
  <si>
    <t>Error E</t>
  </si>
  <si>
    <t>Int</t>
  </si>
  <si>
    <t>mean diff – E</t>
  </si>
  <si>
    <t>mean diff</t>
  </si>
  <si>
    <t>mean diff + E</t>
  </si>
  <si>
    <t>CI includes zero: Zero cannot be</t>
  </si>
  <si>
    <t>ruled out as a possible pop value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</si>
</sst>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"/>
  </numFmts>
  <fonts count="3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4" fontId="2" fillId="0" borderId="2" xfId="0" applyFont="1" applyBorder="1" applyAlignment="1">
      <alignment horizontal="right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2" fillId="0" borderId="2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6" fontId="0" fillId="0" borderId="2" xfId="0" applyNumberFormat="1" applyBorder="1" applyAlignment="1">
      <alignment/>
    </xf>
    <xf numFmtId="164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166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8.140625" style="0" customWidth="1"/>
    <col min="2" max="2" width="17.421875" style="0" customWidth="1"/>
    <col min="3" max="3" width="8.7109375" style="0" customWidth="1"/>
    <col min="4" max="4" width="9.421875" style="0" customWidth="1"/>
    <col min="5" max="5" width="8.140625" style="0" customWidth="1"/>
    <col min="6" max="6" width="5.57421875" style="0" customWidth="1"/>
    <col min="7" max="7" width="8.28125" style="0" customWidth="1"/>
  </cols>
  <sheetData>
    <row r="1" spans="1:4" ht="12.75">
      <c r="A1" s="1" t="s">
        <v>0</v>
      </c>
      <c r="B1" s="2"/>
      <c r="C1" s="1" t="s">
        <v>1</v>
      </c>
      <c r="D1" s="1" t="s">
        <v>2</v>
      </c>
    </row>
    <row r="2" spans="2:4" ht="12.75">
      <c r="B2" s="3" t="s">
        <v>3</v>
      </c>
      <c r="C2" s="4">
        <v>16</v>
      </c>
      <c r="D2" s="4">
        <v>15</v>
      </c>
    </row>
    <row r="3" spans="2:4" ht="12.75">
      <c r="B3" s="3" t="s">
        <v>4</v>
      </c>
      <c r="C3" s="5">
        <v>4.75</v>
      </c>
      <c r="D3" s="5">
        <v>3.93</v>
      </c>
    </row>
    <row r="4" spans="2:4" ht="12.75">
      <c r="B4" s="3" t="s">
        <v>5</v>
      </c>
      <c r="C4" s="5">
        <v>2.82</v>
      </c>
      <c r="D4" s="5">
        <v>2.43</v>
      </c>
    </row>
    <row r="5" spans="2:4" ht="12.75">
      <c r="B5" s="6"/>
      <c r="C5" s="7"/>
      <c r="D5" s="7"/>
    </row>
    <row r="6" spans="2:4" ht="12.75">
      <c r="B6" s="6"/>
      <c r="C6" s="7"/>
      <c r="D6" s="7"/>
    </row>
    <row r="7" spans="2:4" ht="12.75">
      <c r="B7" s="8" t="s">
        <v>6</v>
      </c>
      <c r="C7" s="5">
        <f>C3-D3</f>
        <v>0.8199999999999998</v>
      </c>
      <c r="D7" s="7"/>
    </row>
    <row r="8" ht="12.75">
      <c r="B8" s="6"/>
    </row>
    <row r="9" spans="2:3" ht="12.75">
      <c r="B9" s="3" t="s">
        <v>7</v>
      </c>
      <c r="C9" s="9"/>
    </row>
    <row r="10" ht="12.75">
      <c r="B10" s="3" t="s">
        <v>8</v>
      </c>
    </row>
    <row r="11" spans="1:3" ht="12.75">
      <c r="A11" s="10" t="s">
        <v>9</v>
      </c>
      <c r="B11" s="3" t="s">
        <v>10</v>
      </c>
      <c r="C11" s="11">
        <f>SQRT((1/C2)+(1/D2))</f>
        <v>0.3593976442141304</v>
      </c>
    </row>
    <row r="12" spans="1:3" ht="12.75">
      <c r="A12" s="10" t="s">
        <v>11</v>
      </c>
      <c r="B12" s="3" t="s">
        <v>12</v>
      </c>
      <c r="C12" s="4">
        <f>C2+D2-2</f>
        <v>29</v>
      </c>
    </row>
    <row r="13" spans="2:3" ht="12.75">
      <c r="B13" s="3" t="s">
        <v>13</v>
      </c>
      <c r="C13" s="11">
        <f>SQRT(((C2-1)*C4^2+(D2-1)*D4^2)/C12)</f>
        <v>2.638930033960342</v>
      </c>
    </row>
    <row r="14" spans="2:3" ht="12.75">
      <c r="B14" s="3" t="s">
        <v>14</v>
      </c>
      <c r="C14" s="11">
        <f>(C3-D3)/(C13*C11)</f>
        <v>0.8645910796338739</v>
      </c>
    </row>
    <row r="15" spans="2:3" ht="12.75">
      <c r="B15" s="3" t="s">
        <v>15</v>
      </c>
      <c r="C15" s="11">
        <f>TINV(0.05,C12)</f>
        <v>2.045229641000215</v>
      </c>
    </row>
    <row r="16" spans="2:3" ht="12.75">
      <c r="B16" s="3" t="s">
        <v>16</v>
      </c>
      <c r="C16" s="11">
        <f>TDIST(ABS(C14),C12,2)</f>
        <v>0.39435889387292955</v>
      </c>
    </row>
    <row r="17" spans="2:3" ht="12.75">
      <c r="B17" s="3" t="s">
        <v>17</v>
      </c>
      <c r="C17" s="11">
        <f>1-C16</f>
        <v>0.6056411061270704</v>
      </c>
    </row>
    <row r="18" spans="2:3" ht="12.75">
      <c r="B18" s="12"/>
      <c r="C18" s="13"/>
    </row>
    <row r="19" spans="1:3" ht="12.75">
      <c r="A19" s="10" t="s">
        <v>18</v>
      </c>
      <c r="B19" s="3" t="s">
        <v>19</v>
      </c>
      <c r="C19" s="11">
        <f>C15*C13*C11</f>
        <v>1.9397474079079882</v>
      </c>
    </row>
    <row r="20" spans="1:3" ht="12.75">
      <c r="A20" s="10" t="s">
        <v>20</v>
      </c>
      <c r="B20" s="3" t="s">
        <v>21</v>
      </c>
      <c r="C20" s="14">
        <f>C21-C19</f>
        <v>-1.1197474079079883</v>
      </c>
    </row>
    <row r="21" spans="2:3" ht="12.75">
      <c r="B21" s="3" t="s">
        <v>22</v>
      </c>
      <c r="C21" s="14">
        <f>C7</f>
        <v>0.8199999999999998</v>
      </c>
    </row>
    <row r="22" spans="2:3" ht="12.75">
      <c r="B22" s="3" t="s">
        <v>23</v>
      </c>
      <c r="C22" s="11">
        <f>C21+C19</f>
        <v>2.7597474079079882</v>
      </c>
    </row>
    <row r="23" ht="12.75">
      <c r="B23" s="9" t="s">
        <v>24</v>
      </c>
    </row>
    <row r="24" ht="12.75">
      <c r="B24" s="9" t="s">
        <v>25</v>
      </c>
    </row>
    <row r="26" ht="12.75">
      <c r="A26" s="9"/>
    </row>
    <row r="27" ht="12.75">
      <c r="A27" s="9"/>
    </row>
    <row r="28" ht="12.75">
      <c r="A28" s="9"/>
    </row>
    <row r="29" spans="1:4" ht="12.75">
      <c r="A29" s="9"/>
      <c r="B29" s="9"/>
      <c r="C29" s="9"/>
      <c r="D29" s="9"/>
    </row>
    <row r="30" spans="1:4" ht="12.75">
      <c r="A30" s="9"/>
      <c r="B30" s="9"/>
      <c r="C30" s="9"/>
      <c r="D30" s="9"/>
    </row>
    <row r="31" spans="1:4" ht="12.75">
      <c r="A31" s="9"/>
      <c r="B31" s="9"/>
      <c r="C31" s="9"/>
      <c r="D31" s="9"/>
    </row>
    <row r="32" ht="12.75">
      <c r="A32" s="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2005-03-11T02:42:08Z</cp:lastPrinted>
  <dcterms:created xsi:type="dcterms:W3CDTF">2005-03-10T21:43:41Z</dcterms:created>
  <dcterms:modified xsi:type="dcterms:W3CDTF">2005-12-06T03:59:25Z</dcterms:modified>
  <cp:category/>
  <cp:version/>
  <cp:contentType/>
  <cp:contentStatus/>
  <cp:revision>12</cp:revision>
</cp:coreProperties>
</file>