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CI HW 21 March 20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<sst xmlns="http://schemas.openxmlformats.org/spreadsheetml/2006/main" count="22" uniqueCount="15">
  <si>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</t>
  </si>
  <si>
    <t>mean</t>
  </si>
  <si>
    <t>sx</t>
  </si>
  <si>
    <t>c</t>
  </si>
  <si>
    <t>tc</t>
  </si>
  <si>
    <t>margin of error E</t>
  </si>
  <si>
    <t>lower limit</t>
  </si>
  <si>
    <t>upper limit</t>
  </si>
  <si>
    <t>Nan kahp</t>
  </si>
  <si>
    <t>≤ μ  ≤</t>
  </si>
  <si>
    <t>Song mahs</t>
  </si>
  <si>
    <t>Rush hour</t>
  </si>
  <si>
    <t>Viper</t>
  </si>
  <si>
    <t>lower</t>
  </si>
  <si>
    <t>upper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</si>
</sst>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Tahoma"/>
      <family val="2"/>
    </font>
    <font>
      <sz val="7.7"/>
      <name val="Arial"/>
      <family val="5"/>
    </font>
    <font>
      <b/>
      <sz val="10"/>
      <name val="Tahoma"/>
      <family val="5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1" fillId="0" borderId="0" xfId="0" applyAlignment="1">
      <alignment/>
    </xf>
    <xf numFmtId="164" fontId="1" fillId="2" borderId="1" xfId="0" applyFill="1" applyBorder="1" applyAlignment="1">
      <alignment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right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3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4D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FD4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90% CI for cups sakau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'CI HW 21 March 2007'!$B$8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'CI HW 21 March 2007'!$A$9:$A$11</c:f>
              <c:strCache/>
            </c:strRef>
          </c:cat>
          <c:val>
            <c:numRef>
              <c:f>'CI HW 21 March 2007'!$B$9:$B$11</c:f>
              <c:numCache/>
            </c:numRef>
          </c:val>
          <c:smooth val="0"/>
        </c:ser>
        <c:ser>
          <c:idx val="1"/>
          <c:order val="1"/>
          <c:tx>
            <c:strRef>
              <c:f>'CI HW 21 March 2007'!$C$8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'CI HW 21 March 2007'!$A$9:$A$11</c:f>
              <c:strCache/>
            </c:strRef>
          </c:cat>
          <c:val>
            <c:numRef>
              <c:f>'CI HW 21 March 2007'!$C$9:$C$11</c:f>
              <c:numCache/>
            </c:numRef>
          </c:val>
          <c:smooth val="0"/>
        </c:ser>
        <c:ser>
          <c:idx val="2"/>
          <c:order val="2"/>
          <c:tx>
            <c:strRef>
              <c:f>'CI HW 21 March 2007'!$D$8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'CI HW 21 March 2007'!$A$9:$A$11</c:f>
              <c:strCache/>
            </c:strRef>
          </c:cat>
          <c:val>
            <c:numRef>
              <c:f>'CI HW 21 March 2007'!$D$9:$D$11</c:f>
              <c:numCache/>
            </c:numRef>
          </c:val>
          <c:smooth val="0"/>
        </c:ser>
        <c:hiLowLines>
          <c:spPr>
            <a:ln w="38100">
              <a:solidFill>
                <a:srgbClr val="996633"/>
              </a:solidFill>
            </a:ln>
          </c:spPr>
        </c:hiLowLines>
        <c:axId val="15081088"/>
        <c:axId val="1512065"/>
      </c:lineChart>
      <c:catAx>
        <c:axId val="15081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Market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1512065"/>
        <c:crosses val="autoZero"/>
        <c:auto val="1"/>
        <c:lblOffset val="100"/>
        <c:noMultiLvlLbl val="0"/>
      </c:catAx>
      <c:valAx>
        <c:axId val="1512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Number cups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15081088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0" b="0" i="0" u="none" baseline="0"/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19050</xdr:rowOff>
    </xdr:from>
    <xdr:to>
      <xdr:col>7</xdr:col>
      <xdr:colOff>590550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66675" y="2114550"/>
        <a:ext cx="42481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35" zoomScaleNormal="135" workbookViewId="0" topLeftCell="A1">
      <selection activeCell="F4" sqref="F4"/>
    </sheetView>
  </sheetViews>
  <sheetFormatPr defaultColWidth="12.57421875" defaultRowHeight="12.75"/>
  <cols>
    <col min="1" max="1" width="10.57421875" style="0" customWidth="1"/>
    <col min="2" max="3" width="9.421875" style="0" customWidth="1"/>
    <col min="4" max="4" width="6.7109375" style="0" customWidth="1"/>
    <col min="5" max="6" width="5.140625" style="0" customWidth="1"/>
    <col min="7" max="7" width="9.421875" style="0" customWidth="1"/>
    <col min="8" max="8" width="10.00390625" style="0" customWidth="1"/>
    <col min="9" max="9" width="7.140625" style="0" customWidth="1"/>
    <col min="10" max="10" width="10.28125" style="0" customWidth="1"/>
  </cols>
  <sheetData>
    <row r="1" spans="1:10" ht="24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6</v>
      </c>
      <c r="I1" s="2"/>
      <c r="J1" s="2" t="s">
        <v>7</v>
      </c>
    </row>
    <row r="2" spans="1:10" ht="12.75">
      <c r="A2" s="4" t="s">
        <v>8</v>
      </c>
      <c r="B2" s="4">
        <v>12</v>
      </c>
      <c r="C2" s="4">
        <v>3.21</v>
      </c>
      <c r="D2" s="4">
        <v>2.66</v>
      </c>
      <c r="E2" s="4">
        <v>0.9</v>
      </c>
      <c r="F2" s="4">
        <f>TINV(1-E2,B2-1)</f>
        <v>1.795884814320484</v>
      </c>
      <c r="G2" s="4">
        <f>F2*D2/SQRT(B2)</f>
        <v>1.3790165927053852</v>
      </c>
      <c r="H2" s="4">
        <f>C2-G2</f>
        <v>1.8309834072946147</v>
      </c>
      <c r="I2" s="5" t="s">
        <v>9</v>
      </c>
      <c r="J2" s="4">
        <f>C2+G2</f>
        <v>4.589016592705385</v>
      </c>
    </row>
    <row r="3" spans="1:10" ht="12.75">
      <c r="A3" s="4" t="s">
        <v>10</v>
      </c>
      <c r="B3" s="4">
        <v>29</v>
      </c>
      <c r="C3" s="4">
        <v>4.03</v>
      </c>
      <c r="D3" s="4">
        <v>2.61</v>
      </c>
      <c r="E3" s="4">
        <v>0.9</v>
      </c>
      <c r="F3" s="4">
        <f>TINV(1-E3,B3-1)</f>
        <v>1.7011309275234094</v>
      </c>
      <c r="G3" s="4">
        <f>F3*D3/SQRT(B3)</f>
        <v>0.8244783362904426</v>
      </c>
      <c r="H3" s="4">
        <f>C3-G3</f>
        <v>3.2055216637095576</v>
      </c>
      <c r="I3" s="5" t="s">
        <v>9</v>
      </c>
      <c r="J3" s="4">
        <f>C3+G3</f>
        <v>4.854478336290443</v>
      </c>
    </row>
    <row r="4" spans="1:10" ht="12.75">
      <c r="A4" s="4" t="s">
        <v>11</v>
      </c>
      <c r="B4" s="4">
        <v>25</v>
      </c>
      <c r="C4" s="4">
        <v>5.6</v>
      </c>
      <c r="D4" s="4">
        <v>3.73</v>
      </c>
      <c r="E4" s="4">
        <v>0.9</v>
      </c>
      <c r="F4" s="4">
        <f>TINV(1-E4,B4-1)</f>
        <v>1.7108820768939597</v>
      </c>
      <c r="G4" s="4">
        <f>F4*D4/SQRT(B4)</f>
        <v>1.2763180293628937</v>
      </c>
      <c r="H4" s="4">
        <f>C4-G4</f>
        <v>4.323681970637107</v>
      </c>
      <c r="I4" s="5" t="s">
        <v>9</v>
      </c>
      <c r="J4" s="4">
        <f>C4+G4</f>
        <v>6.876318029362894</v>
      </c>
    </row>
    <row r="5" spans="1:10" ht="12.75">
      <c r="A5" s="4" t="s">
        <v>12</v>
      </c>
      <c r="B5" s="4">
        <v>12</v>
      </c>
      <c r="C5" s="4">
        <v>26227</v>
      </c>
      <c r="D5" s="4">
        <v>15873</v>
      </c>
      <c r="E5" s="4">
        <v>0.95</v>
      </c>
      <c r="F5" s="4">
        <f>TINV(1-E5,B5-1)</f>
        <v>2.2009851588061853</v>
      </c>
      <c r="G5" s="4">
        <f>F5*D5/SQRT(B5)</f>
        <v>10085.223041109115</v>
      </c>
      <c r="H5" s="4">
        <f>C5-G5</f>
        <v>16141.776958890885</v>
      </c>
      <c r="I5" s="5" t="s">
        <v>9</v>
      </c>
      <c r="J5" s="4">
        <f>C5+G5</f>
        <v>36312.223041109115</v>
      </c>
    </row>
    <row r="8" spans="1:4" ht="12.75">
      <c r="A8" s="4"/>
      <c r="B8" s="6" t="s">
        <v>13</v>
      </c>
      <c r="C8" s="6" t="s">
        <v>14</v>
      </c>
      <c r="D8" s="6" t="s">
        <v>1</v>
      </c>
    </row>
    <row r="9" spans="1:4" ht="12.75">
      <c r="A9" s="4" t="s">
        <v>8</v>
      </c>
      <c r="B9" s="4">
        <f>H2</f>
        <v>1.8309834072946147</v>
      </c>
      <c r="C9" s="4">
        <f>J2</f>
        <v>4.589016592705385</v>
      </c>
      <c r="D9" s="4">
        <f>C2</f>
        <v>3.21</v>
      </c>
    </row>
    <row r="10" spans="1:4" ht="12.75">
      <c r="A10" s="4" t="s">
        <v>10</v>
      </c>
      <c r="B10" s="4">
        <f>H3</f>
        <v>3.2055216637095576</v>
      </c>
      <c r="C10" s="4">
        <f>J3</f>
        <v>4.854478336290443</v>
      </c>
      <c r="D10" s="4">
        <f>C3</f>
        <v>4.03</v>
      </c>
    </row>
    <row r="11" spans="1:4" ht="12.75">
      <c r="A11" s="4" t="s">
        <v>11</v>
      </c>
      <c r="B11" s="4">
        <f>H4</f>
        <v>4.323681970637107</v>
      </c>
      <c r="C11" s="4">
        <f>J4</f>
        <v>6.876318029362894</v>
      </c>
      <c r="D11" s="4">
        <f>C4</f>
        <v>5.6000000000000005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5" zoomScaleNormal="135"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 Lee Ling</cp:lastModifiedBy>
  <cp:lastPrinted>2007-03-20T21:39:43Z</cp:lastPrinted>
  <dcterms:created xsi:type="dcterms:W3CDTF">2007-03-18T23:51:32Z</dcterms:created>
  <dcterms:modified xsi:type="dcterms:W3CDTF">2007-03-20T21:37:17Z</dcterms:modified>
  <cp:category/>
  <cp:version/>
  <cp:contentType/>
  <cp:contentStatus/>
  <cp:revision>3</cp:revision>
</cp:coreProperties>
</file>