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<sst xmlns="http://schemas.openxmlformats.org/spreadsheetml/2006/main" count="58" uniqueCount="51">
  <si>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Superball one (data x)</t>
  </si>
  <si>
    <t>Superball two (data y)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</si>
  <si>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</si>
  <si>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</si>
  <si>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</si>
  <si>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</si>
  <si>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</si>
  <si>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</si>
  <si>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</si>
  <si>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</si>
  <si>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</si>
  <si>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</si>
  <si>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n</t>
  </si>
  <si>
    <t>mean</t>
  </si>
  <si>
    <t>st dev</t>
  </si>
  <si>
    <t>mean diff</t>
  </si>
  <si>
    <t>c</t>
  </si>
  <si>
    <t>α</t>
  </si>
  <si>
    <t>tc</t>
  </si>
  <si>
    <t>se</t>
  </si>
  <si>
    <t>E</t>
  </si>
  <si>
    <t>ci includes zero, includes no difference as possibility. Not significant</t>
  </si>
  <si>
    <t>Yes</t>
  </si>
  <si>
    <t>No</t>
  </si>
  <si>
    <t xml:space="preserve">p-value &gt; 0.05: not significant. </t>
  </si>
  <si>
    <t>Fail to reject</t>
  </si>
  <si>
    <t>Maximum confidence of difference</t>
  </si>
  <si>
    <t>Difference in the means not significant</t>
  </si>
  <si>
    <t>Difference in the means significant</t>
  </si>
  <si>
    <t>[Either pairwise or for independent samples]</t>
  </si>
  <si>
    <t>Confidence interval approach</t>
  </si>
  <si>
    <t>Zero is in the confidence interval for the difference of the means</t>
  </si>
  <si>
    <t>Zero is not in the confidence interval for the mean difference</t>
  </si>
  <si>
    <t>alpha α</t>
  </si>
  <si>
    <t>Our willingness to risk rejecting a true null hypothesis</t>
  </si>
  <si>
    <t>P-value approach</t>
  </si>
  <si>
    <t>p-value is greater than alpha</t>
  </si>
  <si>
    <t>p-value is less than alpha</t>
  </si>
  <si>
    <t>Max c</t>
  </si>
  <si>
    <t>max c is less than 1-α</t>
  </si>
  <si>
    <t>max c is greater than 1-α</t>
  </si>
  <si>
    <t>result</t>
  </si>
  <si>
    <t>fail to reject the null hypothesis</t>
  </si>
  <si>
    <t>reject the null hypothesis</t>
  </si>
  <si>
    <t>Difference is real?</t>
  </si>
  <si>
    <t>yes</t>
  </si>
  <si>
    <t>Change is real?</t>
  </si>
  <si>
    <t>statistically significant?</t>
  </si>
  <si>
    <t>If type I risk is 0.05</t>
  </si>
  <si>
    <t>p-value &gt; 0.05</t>
  </si>
  <si>
    <t>p-value &lt; 0.05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</si>
</sst>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Tahoma"/>
      <family val="2"/>
    </font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3" fillId="3" borderId="2" xfId="0" applyFont="1" applyFill="1" applyBorder="1" applyAlignment="1">
      <alignment wrapText="1"/>
    </xf>
    <xf numFmtId="164" fontId="3" fillId="4" borderId="2" xfId="0" applyFont="1" applyFill="1" applyBorder="1" applyAlignment="1">
      <alignment wrapText="1"/>
    </xf>
    <xf numFmtId="164" fontId="3" fillId="2" borderId="1" xfId="0" applyFont="1" applyFill="1" applyBorder="1" applyAlignment="1">
      <alignment horizontal="right"/>
    </xf>
    <xf numFmtId="164" fontId="2" fillId="3" borderId="2" xfId="0" applyFont="1" applyFill="1" applyBorder="1" applyAlignment="1">
      <alignment horizontal="right"/>
    </xf>
    <xf numFmtId="164" fontId="2" fillId="4" borderId="2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right"/>
    </xf>
    <xf numFmtId="164" fontId="2" fillId="3" borderId="4" xfId="0" applyFont="1" applyFill="1" applyBorder="1" applyAlignment="1">
      <alignment horizontal="right"/>
    </xf>
    <xf numFmtId="164" fontId="2" fillId="4" borderId="4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Alignment="1">
      <alignment horizontal="left"/>
    </xf>
    <xf numFmtId="164" fontId="0" fillId="0" borderId="3" xfId="0" applyBorder="1" applyAlignment="1">
      <alignment wrapText="1"/>
    </xf>
    <xf numFmtId="164" fontId="4" fillId="5" borderId="3" xfId="0" applyFont="1" applyFill="1" applyBorder="1" applyAlignment="1">
      <alignment wrapText="1"/>
    </xf>
    <xf numFmtId="164" fontId="4" fillId="3" borderId="3" xfId="0" applyFont="1" applyFill="1" applyBorder="1" applyAlignment="1">
      <alignment wrapText="1"/>
    </xf>
    <xf numFmtId="164" fontId="0" fillId="4" borderId="3" xfId="0" applyFont="1" applyFill="1" applyBorder="1" applyAlignment="1">
      <alignment horizontal="center" wrapText="1"/>
    </xf>
    <xf numFmtId="164" fontId="0" fillId="6" borderId="3" xfId="0" applyFont="1" applyFill="1" applyBorder="1" applyAlignment="1">
      <alignment wrapText="1"/>
    </xf>
    <xf numFmtId="164" fontId="0" fillId="5" borderId="3" xfId="0" applyFont="1" applyFill="1" applyBorder="1" applyAlignment="1">
      <alignment wrapText="1"/>
    </xf>
    <xf numFmtId="164" fontId="0" fillId="3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F0FF"/>
      <rgbColor rgb="00660066"/>
      <rgbColor rgb="00FF8080"/>
      <rgbColor rgb="000066CC"/>
      <rgbColor rgb="00D0E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="123" zoomScaleNormal="123" workbookViewId="0" topLeftCell="A33">
      <selection activeCell="B36" sqref="B36"/>
    </sheetView>
  </sheetViews>
  <sheetFormatPr defaultColWidth="12.57421875" defaultRowHeight="12.75"/>
  <cols>
    <col min="1" max="1" width="20.421875" style="0" customWidth="1"/>
    <col min="2" max="2" width="33.140625" style="0" customWidth="1"/>
    <col min="3" max="3" width="33.7109375" style="0" customWidth="1"/>
    <col min="4" max="10" width="4.8515625" style="0" customWidth="1"/>
    <col min="11" max="11" width="6.421875" style="0" customWidth="1"/>
    <col min="12" max="16384" width="11.8515625" style="0" customWidth="1"/>
  </cols>
  <sheetData>
    <row r="1" spans="1:3" ht="15">
      <c r="A1" s="1"/>
      <c r="B1" s="2" t="s">
        <v>0</v>
      </c>
      <c r="C1" s="3" t="s">
        <v>1</v>
      </c>
    </row>
    <row r="2" spans="1:3" ht="15">
      <c r="A2" s="4" t="s">
        <v>2</v>
      </c>
      <c r="B2" s="5">
        <v>63</v>
      </c>
      <c r="C2" s="6">
        <v>47</v>
      </c>
    </row>
    <row r="3" spans="1:3" ht="15">
      <c r="A3" s="4" t="s">
        <v>3</v>
      </c>
      <c r="B3" s="5">
        <v>65</v>
      </c>
      <c r="C3" s="6">
        <v>77</v>
      </c>
    </row>
    <row r="4" spans="1:3" ht="15">
      <c r="A4" s="4" t="s">
        <v>4</v>
      </c>
      <c r="B4" s="5">
        <v>66</v>
      </c>
      <c r="C4" s="6">
        <v>76</v>
      </c>
    </row>
    <row r="5" spans="1:3" ht="15">
      <c r="A5" s="4" t="s">
        <v>5</v>
      </c>
      <c r="B5" s="5">
        <v>68</v>
      </c>
      <c r="C5" s="6">
        <v>74</v>
      </c>
    </row>
    <row r="6" spans="1:3" ht="15">
      <c r="A6" s="4" t="s">
        <v>6</v>
      </c>
      <c r="B6" s="5">
        <v>69</v>
      </c>
      <c r="C6" s="6">
        <v>75</v>
      </c>
    </row>
    <row r="7" spans="1:3" ht="15">
      <c r="A7" s="4" t="s">
        <v>7</v>
      </c>
      <c r="B7" s="5">
        <v>69</v>
      </c>
      <c r="C7" s="6">
        <v>71</v>
      </c>
    </row>
    <row r="8" spans="1:3" ht="15">
      <c r="A8" s="4" t="s">
        <v>8</v>
      </c>
      <c r="B8" s="5">
        <v>70</v>
      </c>
      <c r="C8" s="6">
        <v>68</v>
      </c>
    </row>
    <row r="9" spans="1:3" ht="15">
      <c r="A9" s="4" t="s">
        <v>9</v>
      </c>
      <c r="B9" s="5">
        <v>70</v>
      </c>
      <c r="C9" s="6">
        <v>72</v>
      </c>
    </row>
    <row r="10" spans="1:3" ht="15">
      <c r="A10" s="4" t="s">
        <v>10</v>
      </c>
      <c r="B10" s="5">
        <v>71</v>
      </c>
      <c r="C10" s="6">
        <v>83</v>
      </c>
    </row>
    <row r="11" spans="1:3" ht="15">
      <c r="A11" s="7" t="s">
        <v>11</v>
      </c>
      <c r="B11" s="8">
        <v>71</v>
      </c>
      <c r="C11" s="9">
        <v>80</v>
      </c>
    </row>
    <row r="13" spans="1:3" ht="12.75">
      <c r="A13" s="10" t="s">
        <v>12</v>
      </c>
      <c r="B13" s="11">
        <f>COUNT(B2:B11)</f>
        <v>10</v>
      </c>
      <c r="C13" s="11">
        <f>COUNT(C2:C11)</f>
        <v>10</v>
      </c>
    </row>
    <row r="14" spans="1:3" ht="12.75">
      <c r="A14" s="10" t="s">
        <v>13</v>
      </c>
      <c r="B14" s="11">
        <f>AVERAGE(B2:B11)</f>
        <v>68.2</v>
      </c>
      <c r="C14" s="11">
        <f>AVERAGE(C2:C11)</f>
        <v>72.3</v>
      </c>
    </row>
    <row r="15" spans="1:3" ht="12.75">
      <c r="A15" s="10" t="s">
        <v>14</v>
      </c>
      <c r="B15" s="11">
        <f>STDEV(B2:B11)</f>
        <v>2.6997942308422114</v>
      </c>
      <c r="C15" s="11">
        <f>STDEV(C2:C11)</f>
        <v>9.888826466719339</v>
      </c>
    </row>
    <row r="16" spans="1:2" ht="12.75">
      <c r="A16" s="10" t="s">
        <v>15</v>
      </c>
      <c r="B16" s="11">
        <f>C14-B14</f>
        <v>4.099999999999994</v>
      </c>
    </row>
    <row r="17" spans="1:2" ht="12.75">
      <c r="A17" s="10" t="s">
        <v>16</v>
      </c>
      <c r="B17">
        <v>0.95</v>
      </c>
    </row>
    <row r="18" spans="1:2" ht="12.75">
      <c r="A18" s="10" t="s">
        <v>17</v>
      </c>
      <c r="B18" s="11">
        <f>1-B17</f>
        <v>0.04999999999999993</v>
      </c>
    </row>
    <row r="19" spans="1:2" ht="12.75">
      <c r="A19" s="10" t="s">
        <v>18</v>
      </c>
      <c r="B19" s="11">
        <f>TINV(B18,MIN(B13:C13)-1)</f>
        <v>2.2621571582638405</v>
      </c>
    </row>
    <row r="20" spans="1:2" ht="12.75">
      <c r="A20" s="10" t="s">
        <v>19</v>
      </c>
      <c r="B20" s="11">
        <f>SQRT((B15^2/B13)+(C15^2/C13))</f>
        <v>3.241570264204954</v>
      </c>
    </row>
    <row r="21" spans="1:2" ht="12.75">
      <c r="A21" s="10" t="s">
        <v>20</v>
      </c>
      <c r="B21" s="11">
        <f>B19*B20</f>
        <v>7.332941377186446</v>
      </c>
    </row>
    <row r="23" spans="1:3" ht="24.75">
      <c r="A23">
        <v>1</v>
      </c>
      <c r="B23" s="12" t="str">
        <f>ROUND(B16-B21,2)&amp;" &lt; µ &lt;"&amp;ROUND(B16+B21,2)</f>
        <v>-3.23 &lt; µ &lt;11.43</v>
      </c>
      <c r="C23" s="13" t="s">
        <v>21</v>
      </c>
    </row>
    <row r="24" spans="1:2" ht="12.75">
      <c r="A24">
        <v>2</v>
      </c>
      <c r="B24" s="12" t="s">
        <v>22</v>
      </c>
    </row>
    <row r="25" spans="1:2" ht="12.75">
      <c r="A25">
        <v>3</v>
      </c>
      <c r="B25" s="12" t="s">
        <v>23</v>
      </c>
    </row>
    <row r="26" spans="1:3" ht="12.75">
      <c r="A26">
        <v>4</v>
      </c>
      <c r="B26" s="14">
        <f>TTEST(B2:B11,C2:C11,2,3)</f>
        <v>0.233714028005653</v>
      </c>
      <c r="C26" t="s">
        <v>24</v>
      </c>
    </row>
    <row r="27" spans="1:2" ht="12.75">
      <c r="A27">
        <v>5</v>
      </c>
      <c r="B27" s="12" t="s">
        <v>23</v>
      </c>
    </row>
    <row r="28" spans="1:2" ht="12.75">
      <c r="A28">
        <v>6</v>
      </c>
      <c r="B28" s="12" t="s">
        <v>25</v>
      </c>
    </row>
    <row r="29" spans="1:2" ht="12.75">
      <c r="A29">
        <v>7</v>
      </c>
      <c r="B29" s="12" t="s">
        <v>23</v>
      </c>
    </row>
    <row r="30" ht="12.75">
      <c r="B30" t="s">
        <v>26</v>
      </c>
    </row>
    <row r="31" ht="12.75">
      <c r="B31" s="11">
        <f>1-B26</f>
        <v>0.766285971994347</v>
      </c>
    </row>
    <row r="33" spans="1:3" ht="24.75">
      <c r="A33" s="15"/>
      <c r="B33" s="16" t="s">
        <v>27</v>
      </c>
      <c r="C33" s="17" t="s">
        <v>28</v>
      </c>
    </row>
    <row r="34" spans="1:3" ht="12.75">
      <c r="A34" s="15"/>
      <c r="B34" s="18" t="s">
        <v>29</v>
      </c>
      <c r="C34" s="18"/>
    </row>
    <row r="35" spans="1:3" ht="24.75">
      <c r="A35" s="19" t="s">
        <v>30</v>
      </c>
      <c r="B35" s="20" t="s">
        <v>31</v>
      </c>
      <c r="C35" s="21" t="s">
        <v>32</v>
      </c>
    </row>
    <row r="36" spans="1:3" ht="12.75">
      <c r="A36" s="19" t="s">
        <v>33</v>
      </c>
      <c r="B36" s="18" t="s">
        <v>34</v>
      </c>
      <c r="C36" s="18"/>
    </row>
    <row r="37" spans="1:3" ht="12.75">
      <c r="A37" s="19" t="s">
        <v>35</v>
      </c>
      <c r="B37" s="20" t="s">
        <v>36</v>
      </c>
      <c r="C37" s="21" t="s">
        <v>37</v>
      </c>
    </row>
    <row r="38" spans="1:3" ht="12.75">
      <c r="A38" s="19" t="s">
        <v>38</v>
      </c>
      <c r="B38" s="20" t="s">
        <v>39</v>
      </c>
      <c r="C38" s="21" t="s">
        <v>40</v>
      </c>
    </row>
    <row r="39" spans="1:3" ht="12.75">
      <c r="A39" s="19" t="s">
        <v>41</v>
      </c>
      <c r="B39" s="20" t="s">
        <v>42</v>
      </c>
      <c r="C39" s="21" t="s">
        <v>43</v>
      </c>
    </row>
    <row r="40" spans="1:3" ht="12.75">
      <c r="A40" s="19" t="s">
        <v>44</v>
      </c>
      <c r="B40" s="20" t="s">
        <v>23</v>
      </c>
      <c r="C40" s="21" t="s">
        <v>45</v>
      </c>
    </row>
    <row r="41" spans="1:3" ht="12.75">
      <c r="A41" s="19" t="s">
        <v>46</v>
      </c>
      <c r="B41" s="20" t="s">
        <v>23</v>
      </c>
      <c r="C41" s="21" t="s">
        <v>45</v>
      </c>
    </row>
    <row r="42" spans="1:3" ht="12.75">
      <c r="A42" s="19" t="s">
        <v>47</v>
      </c>
      <c r="B42" s="20" t="s">
        <v>23</v>
      </c>
      <c r="C42" s="21" t="s">
        <v>45</v>
      </c>
    </row>
    <row r="43" spans="1:3" ht="12.75">
      <c r="A43" s="19" t="s">
        <v>48</v>
      </c>
      <c r="B43" s="20" t="s">
        <v>49</v>
      </c>
      <c r="C43" s="21" t="s">
        <v>50</v>
      </c>
    </row>
  </sheetData>
  <mergeCells count="2">
    <mergeCell ref="B34:C34"/>
    <mergeCell ref="B36:C36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1601-01-01T13:00:00Z</cp:lastPrinted>
  <dcterms:created xsi:type="dcterms:W3CDTF">2007-07-13T01:00:40Z</dcterms:created>
  <dcterms:modified xsi:type="dcterms:W3CDTF">2007-07-15T20:41:33Z</dcterms:modified>
  <cp:category/>
  <cp:version/>
  <cp:contentType/>
  <cp:contentStatus/>
  <cp:revision>6</cp:revision>
</cp:coreProperties>
</file>