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<sst xmlns="http://schemas.openxmlformats.org/spreadsheetml/2006/main" count="20" uniqueCount="17">
  <si>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Water</t>
  </si>
  <si>
    <t>Glass</t>
  </si>
  <si>
    <t>Image depth ί (cm)</t>
  </si>
  <si>
    <t>object depth δ (cm)</t>
  </si>
  <si>
    <t>index of refraction</t>
  </si>
  <si>
    <t>sample size n</t>
  </si>
  <si>
    <t>sample mean</t>
  </si>
  <si>
    <t>sample st dev sx</t>
  </si>
  <si>
    <t>c</t>
  </si>
  <si>
    <r>
      <t>t</t>
    </r>
    <r>
      <rPr>
        <b/>
        <vertAlign val="subscript"/>
        <sz val="11"/>
        <rFont val="Calibri"/>
        <family val="2"/>
      </rPr>
      <t>critical</t>
    </r>
  </si>
  <si>
    <t>standard error se</t>
  </si>
  <si>
    <t>margin of error E</t>
  </si>
  <si>
    <t>p(</t>
  </si>
  <si>
    <t>≤ μ ≤</t>
  </si>
  <si>
    <t>)=0.95</t>
  </si>
  <si>
    <r>
      <t xml:space="preserve">Known population mean </t>
    </r>
    <r>
      <rPr>
        <sz val="11"/>
        <rFont val="Calibri"/>
        <family val="2"/>
      </rPr>
      <t>μ refractive index water:</t>
    </r>
  </si>
  <si>
    <r>
      <t xml:space="preserve">Known population mean </t>
    </r>
    <r>
      <rPr>
        <sz val="11"/>
        <rFont val="Calibri"/>
        <family val="2"/>
      </rPr>
      <t>μ refractive index glass: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</si>
</sst>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name val="Calibri"/>
      <family val="2"/>
    </font>
    <font>
      <sz val="10"/>
      <name val="Arial"/>
      <family val="0"/>
    </font>
    <font>
      <b/>
      <sz val="11"/>
      <name val="Calibri"/>
      <family val="2"/>
    </font>
    <font>
      <b/>
      <vertAlign val="subscript"/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2" borderId="1" xfId="0" applyFont="1" applyFill="1" applyBorder="1" applyAlignment="1">
      <alignment horizontal="right" wrapText="1"/>
    </xf>
    <xf numFmtId="164" fontId="0" fillId="0" borderId="0" xfId="0" applyAlignment="1">
      <alignment wrapText="1"/>
    </xf>
    <xf numFmtId="164" fontId="2" fillId="3" borderId="1" xfId="0" applyFont="1" applyFill="1" applyBorder="1" applyAlignment="1">
      <alignment horizontal="right" wrapText="1"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right"/>
    </xf>
    <xf numFmtId="164" fontId="0" fillId="0" borderId="2" xfId="0" applyBorder="1" applyAlignment="1">
      <alignment/>
    </xf>
    <xf numFmtId="164" fontId="2" fillId="0" borderId="3" xfId="0" applyFont="1" applyBorder="1" applyAlignment="1">
      <alignment horizontal="right"/>
    </xf>
    <xf numFmtId="164" fontId="0" fillId="0" borderId="4" xfId="0" applyBorder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0E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showOutlineSymbols="0" workbookViewId="0" topLeftCell="A1">
      <selection activeCell="F7" sqref="F7"/>
    </sheetView>
  </sheetViews>
  <sheetFormatPr defaultColWidth="12.57421875" defaultRowHeight="15"/>
  <cols>
    <col min="1" max="2" width="13.00390625" style="0" customWidth="1"/>
    <col min="3" max="3" width="11.57421875" style="0" customWidth="1"/>
    <col min="4" max="5" width="12.421875" style="0" customWidth="1"/>
    <col min="6" max="6" width="13.28125" style="0" customWidth="1"/>
    <col min="7" max="16384" width="11.57421875" style="0" customWidth="1"/>
  </cols>
  <sheetData>
    <row r="1" spans="1:5" ht="13.5">
      <c r="A1" t="s">
        <v>0</v>
      </c>
      <c r="E1" t="s">
        <v>1</v>
      </c>
    </row>
    <row r="2" spans="1:7" ht="27" customHeight="1">
      <c r="A2" s="1" t="s">
        <v>2</v>
      </c>
      <c r="B2" s="1" t="s">
        <v>3</v>
      </c>
      <c r="C2" s="1" t="s">
        <v>4</v>
      </c>
      <c r="D2" s="2"/>
      <c r="E2" s="3" t="s">
        <v>2</v>
      </c>
      <c r="F2" s="3" t="s">
        <v>3</v>
      </c>
      <c r="G2" s="3" t="s">
        <v>4</v>
      </c>
    </row>
    <row r="3" spans="1:7" ht="13.5">
      <c r="A3" s="4">
        <v>5.5</v>
      </c>
      <c r="B3" s="4">
        <v>9</v>
      </c>
      <c r="C3" s="4">
        <f>B3/A3</f>
        <v>1.6363636363636365</v>
      </c>
      <c r="E3" s="5">
        <v>0.30000000000000004</v>
      </c>
      <c r="F3" s="5">
        <v>0.5</v>
      </c>
      <c r="G3" s="5">
        <f>F3/E3</f>
        <v>1.6666666666666665</v>
      </c>
    </row>
    <row r="4" spans="1:7" ht="13.5">
      <c r="A4" s="4">
        <v>7</v>
      </c>
      <c r="B4" s="4">
        <v>9</v>
      </c>
      <c r="C4" s="4">
        <f>B4/A4</f>
        <v>1.2857142857142858</v>
      </c>
      <c r="E4" s="4">
        <v>0.30000000000000004</v>
      </c>
      <c r="F4" s="4">
        <v>0.5</v>
      </c>
      <c r="G4" s="5">
        <f>F4/E4</f>
        <v>1.6666666666666665</v>
      </c>
    </row>
    <row r="5" spans="1:7" ht="13.5">
      <c r="A5" s="4">
        <v>7.5</v>
      </c>
      <c r="B5" s="4">
        <v>9</v>
      </c>
      <c r="C5" s="4">
        <f>B5/A5</f>
        <v>1.2</v>
      </c>
      <c r="E5" s="4">
        <v>0.30000000000000004</v>
      </c>
      <c r="F5" s="4">
        <v>0.5</v>
      </c>
      <c r="G5" s="5">
        <f>F5/E5</f>
        <v>1.6666666666666665</v>
      </c>
    </row>
    <row r="6" spans="1:7" ht="13.5">
      <c r="A6" s="4">
        <v>8.4</v>
      </c>
      <c r="B6" s="4">
        <v>9</v>
      </c>
      <c r="C6" s="4">
        <f>B6/A6</f>
        <v>1.0714285714285714</v>
      </c>
      <c r="E6" s="5">
        <v>0.4</v>
      </c>
      <c r="F6" s="5">
        <v>1</v>
      </c>
      <c r="G6" s="5">
        <f>F6/E6</f>
        <v>2.5</v>
      </c>
    </row>
    <row r="7" spans="1:7" ht="13.5">
      <c r="A7" s="4">
        <v>9</v>
      </c>
      <c r="B7" s="4">
        <v>9</v>
      </c>
      <c r="C7" s="4">
        <f>B7/A7</f>
        <v>1</v>
      </c>
      <c r="E7" s="4">
        <v>0.5</v>
      </c>
      <c r="F7" s="4">
        <v>0.6000000000000001</v>
      </c>
      <c r="G7" s="5">
        <f>F7/E7</f>
        <v>1.2000000000000002</v>
      </c>
    </row>
    <row r="8" spans="1:7" ht="13.5">
      <c r="A8" s="4">
        <v>10</v>
      </c>
      <c r="B8" s="4">
        <v>14.5</v>
      </c>
      <c r="C8" s="4">
        <f>B8/A8</f>
        <v>1.45</v>
      </c>
      <c r="E8" s="4">
        <v>0.5</v>
      </c>
      <c r="F8" s="4">
        <v>1</v>
      </c>
      <c r="G8" s="5">
        <f>F8/E8</f>
        <v>2</v>
      </c>
    </row>
    <row r="9" spans="1:7" ht="13.5">
      <c r="A9" s="4">
        <v>11.7</v>
      </c>
      <c r="B9" s="4">
        <v>14.2</v>
      </c>
      <c r="C9" s="4">
        <f>B9/A9</f>
        <v>1.2136752136752136</v>
      </c>
      <c r="E9" s="4">
        <v>0.5</v>
      </c>
      <c r="F9" s="4">
        <v>1</v>
      </c>
      <c r="G9" s="5">
        <f>F9/E9</f>
        <v>2</v>
      </c>
    </row>
    <row r="10" spans="1:7" ht="13.5">
      <c r="A10" s="4">
        <v>11.7</v>
      </c>
      <c r="B10" s="4">
        <v>14.2</v>
      </c>
      <c r="C10" s="4">
        <f>B10/A10</f>
        <v>1.2136752136752136</v>
      </c>
      <c r="E10" s="4">
        <v>0.5</v>
      </c>
      <c r="F10" s="4">
        <v>1</v>
      </c>
      <c r="G10" s="5">
        <f>F10/E10</f>
        <v>2</v>
      </c>
    </row>
    <row r="11" spans="1:7" ht="13.5">
      <c r="A11" s="4">
        <v>12</v>
      </c>
      <c r="B11" s="4">
        <v>14.5</v>
      </c>
      <c r="C11" s="4">
        <f>B11/A11</f>
        <v>1.2083333333333333</v>
      </c>
      <c r="E11" s="5">
        <v>0.5</v>
      </c>
      <c r="F11" s="5">
        <v>1.5</v>
      </c>
      <c r="G11" s="5">
        <f>F11/E11</f>
        <v>3</v>
      </c>
    </row>
    <row r="12" spans="1:7" ht="13.5">
      <c r="A12" s="4">
        <v>14</v>
      </c>
      <c r="B12" s="4">
        <v>14.5</v>
      </c>
      <c r="C12" s="4">
        <f>B12/A12</f>
        <v>1.0357142857142858</v>
      </c>
      <c r="E12" s="4">
        <v>0.6000000000000001</v>
      </c>
      <c r="F12" s="4">
        <v>1.2</v>
      </c>
      <c r="G12" s="5">
        <f>F12/E12</f>
        <v>1.9999999999999996</v>
      </c>
    </row>
    <row r="13" spans="1:7" ht="13.5">
      <c r="A13" s="4">
        <v>22</v>
      </c>
      <c r="B13" s="4">
        <v>31</v>
      </c>
      <c r="C13" s="4">
        <f>B13/A13</f>
        <v>1.4090909090909092</v>
      </c>
      <c r="E13" s="5">
        <v>0.6000000000000001</v>
      </c>
      <c r="F13" s="5">
        <v>2</v>
      </c>
      <c r="G13" s="5">
        <f>F13/E13</f>
        <v>3.333333333333333</v>
      </c>
    </row>
    <row r="14" spans="1:7" ht="13.5">
      <c r="A14" s="4">
        <v>29</v>
      </c>
      <c r="B14" s="4">
        <v>43.5</v>
      </c>
      <c r="C14" s="4">
        <f>B14/A14</f>
        <v>1.5</v>
      </c>
      <c r="E14" s="4">
        <v>0.8</v>
      </c>
      <c r="F14" s="4">
        <v>1.5</v>
      </c>
      <c r="G14" s="5">
        <f>F14/E14</f>
        <v>1.875</v>
      </c>
    </row>
    <row r="15" spans="1:7" ht="13.5">
      <c r="A15" s="4">
        <v>29.5</v>
      </c>
      <c r="B15" s="4">
        <v>42.5</v>
      </c>
      <c r="C15" s="4">
        <f>B15/A15</f>
        <v>1.4406779661016949</v>
      </c>
      <c r="E15" s="5">
        <v>0.8</v>
      </c>
      <c r="F15" s="5">
        <v>2.7</v>
      </c>
      <c r="G15" s="5">
        <f>F15/E15</f>
        <v>3.375</v>
      </c>
    </row>
    <row r="16" spans="1:7" ht="13.5">
      <c r="A16" s="4">
        <v>31</v>
      </c>
      <c r="B16" s="4">
        <v>42.5</v>
      </c>
      <c r="C16" s="4">
        <f>B16/A16</f>
        <v>1.3709677419354838</v>
      </c>
      <c r="E16" s="4">
        <v>0.9</v>
      </c>
      <c r="F16" s="4">
        <v>1.9</v>
      </c>
      <c r="G16" s="5">
        <f>F16/E16</f>
        <v>2.111111111111111</v>
      </c>
    </row>
    <row r="17" spans="1:7" ht="13.5">
      <c r="A17" s="4">
        <v>32.2</v>
      </c>
      <c r="B17" s="4">
        <v>42.6</v>
      </c>
      <c r="C17" s="4">
        <f>B17/A17</f>
        <v>1.3229813664596273</v>
      </c>
      <c r="E17" s="4">
        <v>1</v>
      </c>
      <c r="F17" s="4">
        <v>1.4</v>
      </c>
      <c r="G17" s="5">
        <f>F17/E17</f>
        <v>1.4</v>
      </c>
    </row>
    <row r="18" spans="1:7" ht="13.5">
      <c r="A18" s="4">
        <v>34</v>
      </c>
      <c r="B18" s="4">
        <v>44</v>
      </c>
      <c r="C18" s="4">
        <f>B18/A18</f>
        <v>1.2941176470588236</v>
      </c>
      <c r="E18" s="4">
        <v>1</v>
      </c>
      <c r="F18" s="4">
        <v>1.4</v>
      </c>
      <c r="G18" s="5">
        <f>F18/E18</f>
        <v>1.4</v>
      </c>
    </row>
    <row r="19" spans="1:7" ht="13.5">
      <c r="A19" s="4">
        <v>36.9</v>
      </c>
      <c r="B19" s="4">
        <v>50.5</v>
      </c>
      <c r="C19" s="4">
        <f>B19/A19</f>
        <v>1.3685636856368564</v>
      </c>
      <c r="E19" s="4">
        <v>1</v>
      </c>
      <c r="F19" s="4">
        <v>1.5</v>
      </c>
      <c r="G19" s="5">
        <f>F19/E19</f>
        <v>1.5</v>
      </c>
    </row>
    <row r="20" spans="1:7" ht="13.5">
      <c r="A20" s="4">
        <v>37</v>
      </c>
      <c r="B20" s="4">
        <v>51.4</v>
      </c>
      <c r="C20" s="4">
        <f>B20/A20</f>
        <v>1.3891891891891892</v>
      </c>
      <c r="E20" s="5">
        <v>1</v>
      </c>
      <c r="F20" s="5">
        <v>3.2</v>
      </c>
      <c r="G20" s="5">
        <f>F20/E20</f>
        <v>3.2</v>
      </c>
    </row>
    <row r="21" spans="1:7" ht="13.5">
      <c r="A21" s="4">
        <v>38.5</v>
      </c>
      <c r="B21" s="4">
        <v>52</v>
      </c>
      <c r="C21" s="4">
        <f>B21/A21</f>
        <v>1.3506493506493507</v>
      </c>
      <c r="E21" s="4">
        <v>1.1</v>
      </c>
      <c r="F21" s="4">
        <v>2</v>
      </c>
      <c r="G21" s="5">
        <f>F21/E21</f>
        <v>1.8181818181818181</v>
      </c>
    </row>
    <row r="22" spans="1:7" ht="13.5">
      <c r="A22" s="4">
        <v>41.8</v>
      </c>
      <c r="B22" s="4">
        <v>50.2</v>
      </c>
      <c r="C22" s="4">
        <f>B22/A22</f>
        <v>1.2009569377990432</v>
      </c>
      <c r="E22" s="4">
        <v>1.4</v>
      </c>
      <c r="F22" s="4">
        <v>1.9</v>
      </c>
      <c r="G22" s="5">
        <f>F22/E22</f>
        <v>1.3571428571428572</v>
      </c>
    </row>
    <row r="24" spans="1:3" ht="13.5">
      <c r="A24" s="6"/>
      <c r="B24" s="7" t="s">
        <v>5</v>
      </c>
      <c r="C24" s="8">
        <f>COUNT(C3:C22)</f>
        <v>20</v>
      </c>
    </row>
    <row r="25" spans="1:3" ht="13.5">
      <c r="A25" s="6"/>
      <c r="B25" s="7" t="s">
        <v>6</v>
      </c>
      <c r="C25" s="8">
        <f>AVERAGE(C3:C22)</f>
        <v>1.2981049666912758</v>
      </c>
    </row>
    <row r="26" spans="1:3" ht="14.25">
      <c r="A26" s="6"/>
      <c r="B26" s="7" t="s">
        <v>7</v>
      </c>
      <c r="C26" s="8">
        <f>STDEV(C3:C22)</f>
        <v>0.15952102057037668</v>
      </c>
    </row>
    <row r="27" spans="1:3" ht="13.5">
      <c r="A27" s="6"/>
      <c r="B27" s="7" t="s">
        <v>8</v>
      </c>
      <c r="C27" s="8">
        <v>0.95</v>
      </c>
    </row>
    <row r="28" spans="1:3" ht="17.25">
      <c r="A28" s="6"/>
      <c r="B28" s="7" t="s">
        <v>9</v>
      </c>
      <c r="C28" s="8">
        <f>TINV(1-C27,C24-1)</f>
        <v>2.093024049888709</v>
      </c>
    </row>
    <row r="29" spans="1:3" ht="14.25">
      <c r="A29" s="6"/>
      <c r="B29" s="7" t="s">
        <v>10</v>
      </c>
      <c r="C29" s="8">
        <f>C26/SQRT(C24)</f>
        <v>0.03566998458355045</v>
      </c>
    </row>
    <row r="30" spans="1:3" ht="13.5">
      <c r="A30" s="6"/>
      <c r="B30" s="7" t="s">
        <v>11</v>
      </c>
      <c r="C30" s="8">
        <f>C28*C29</f>
        <v>0.07465813559253058</v>
      </c>
    </row>
    <row r="32" spans="1:5" ht="14.25">
      <c r="A32" s="9" t="s">
        <v>12</v>
      </c>
      <c r="B32" s="10">
        <f>C25-C30</f>
        <v>1.2234468310987452</v>
      </c>
      <c r="C32" s="11" t="s">
        <v>13</v>
      </c>
      <c r="D32" s="10">
        <f>C25+C30</f>
        <v>1.3727631022838065</v>
      </c>
      <c r="E32" s="12" t="s">
        <v>14</v>
      </c>
    </row>
    <row r="34" spans="4:5" ht="14.25">
      <c r="D34" s="13" t="s">
        <v>15</v>
      </c>
      <c r="E34" s="12">
        <v>1.33</v>
      </c>
    </row>
    <row r="35" spans="4:5" ht="14.25">
      <c r="D35" s="13" t="s">
        <v>16</v>
      </c>
      <c r="E35" s="12">
        <v>1.52</v>
      </c>
    </row>
  </sheetData>
  <printOptions/>
  <pageMargins left="0.7875" right="0.7875" top="0.7875" bottom="0.7875" header="0.5118055555555555" footer="0.5118055555555555"/>
  <pageSetup firstPageNumber="1" useFirstPageNumber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printOptions/>
  <pageMargins left="0.7875" right="0.7875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printOptions/>
  <pageMargins left="0.7875" right="0.787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Lee Ling</dc:creator>
  <cp:keywords/>
  <dc:description/>
  <cp:lastModifiedBy>Dana Lee Ling</cp:lastModifiedBy>
  <cp:lastPrinted>2008-11-09T20:57:47Z</cp:lastPrinted>
  <dcterms:created xsi:type="dcterms:W3CDTF">2008-05-04T05:51:22Z</dcterms:created>
  <dcterms:modified xsi:type="dcterms:W3CDTF">2008-11-09T21:01:31Z</dcterms:modified>
  <cp:category/>
  <cp:version/>
  <cp:contentType/>
  <cp:contentStatus/>
  <cp:revision>4</cp:revision>
</cp:coreProperties>
</file>