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<sst xmlns="http://schemas.openxmlformats.org/spreadsheetml/2006/main" count="19" uniqueCount="19">
  <si>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mean to area</t>
  </si>
  <si>
    <t>pop mean</t>
  </si>
  <si>
    <t>left inflection:</t>
  </si>
  <si>
    <t>sample size n</t>
  </si>
  <si>
    <t>right inflection:</t>
  </si>
  <si>
    <t>sample mean xbar</t>
  </si>
  <si>
    <t>sample stdev sx</t>
  </si>
  <si>
    <t>z</t>
  </si>
  <si>
    <t>area</t>
  </si>
  <si>
    <t>1-area</t>
  </si>
  <si>
    <t>Inverse:area to x</t>
  </si>
  <si>
    <t>area</t>
  </si>
  <si>
    <t>z</t>
  </si>
  <si>
    <t>x</t>
  </si>
  <si>
    <t>sample mean</t>
  </si>
  <si>
    <t>stdev sx/sqrt(n)</t>
  </si>
  <si>
    <t>x</t>
  </si>
  <si>
    <t>z</t>
  </si>
  <si>
    <t>normal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</si>
</sst>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0"/>
  </numFmts>
  <fonts count="5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6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Normal!$C$17</c:f>
              <c:strCache>
                <c:ptCount val="1"/>
                <c:pt idx="0">
                  <c:v>normal</c:v>
                </c:pt>
              </c:strCache>
            </c:strRef>
          </c:tx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Normal!$A$18:$A$78</c:f>
              <c:numCache>
                <c:ptCount val="61"/>
                <c:pt idx="0">
                  <c:v>45.02086526085835</c:v>
                </c:pt>
                <c:pt idx="1">
                  <c:v>45.049503085496404</c:v>
                </c:pt>
                <c:pt idx="2">
                  <c:v>45.07814091013446</c:v>
                </c:pt>
                <c:pt idx="3">
                  <c:v>45.10677873477251</c:v>
                </c:pt>
                <c:pt idx="4">
                  <c:v>45.135416559410565</c:v>
                </c:pt>
                <c:pt idx="5">
                  <c:v>45.164054384048626</c:v>
                </c:pt>
                <c:pt idx="6">
                  <c:v>45.19269220868668</c:v>
                </c:pt>
                <c:pt idx="7">
                  <c:v>45.22133003332473</c:v>
                </c:pt>
                <c:pt idx="8">
                  <c:v>45.24996785796279</c:v>
                </c:pt>
                <c:pt idx="9">
                  <c:v>45.27860568260084</c:v>
                </c:pt>
                <c:pt idx="10">
                  <c:v>45.3072435072389</c:v>
                </c:pt>
                <c:pt idx="11">
                  <c:v>45.335881331876955</c:v>
                </c:pt>
                <c:pt idx="12">
                  <c:v>45.36451915651501</c:v>
                </c:pt>
                <c:pt idx="13">
                  <c:v>45.39315698115306</c:v>
                </c:pt>
                <c:pt idx="14">
                  <c:v>45.42179480579112</c:v>
                </c:pt>
                <c:pt idx="15">
                  <c:v>45.45043263042918</c:v>
                </c:pt>
                <c:pt idx="16">
                  <c:v>45.47907045506723</c:v>
                </c:pt>
                <c:pt idx="17">
                  <c:v>45.507708279705284</c:v>
                </c:pt>
                <c:pt idx="18">
                  <c:v>45.53634610434334</c:v>
                </c:pt>
                <c:pt idx="19">
                  <c:v>45.5649839289814</c:v>
                </c:pt>
                <c:pt idx="20">
                  <c:v>45.59362175361945</c:v>
                </c:pt>
                <c:pt idx="21">
                  <c:v>45.622259578257506</c:v>
                </c:pt>
                <c:pt idx="22">
                  <c:v>45.65089740289556</c:v>
                </c:pt>
                <c:pt idx="23">
                  <c:v>45.67953522753362</c:v>
                </c:pt>
                <c:pt idx="24">
                  <c:v>45.708173052171674</c:v>
                </c:pt>
                <c:pt idx="25">
                  <c:v>45.73681087680973</c:v>
                </c:pt>
                <c:pt idx="26">
                  <c:v>45.76544870144778</c:v>
                </c:pt>
                <c:pt idx="27">
                  <c:v>45.794086526085835</c:v>
                </c:pt>
                <c:pt idx="28">
                  <c:v>45.822724350723895</c:v>
                </c:pt>
                <c:pt idx="29">
                  <c:v>45.85136217536195</c:v>
                </c:pt>
                <c:pt idx="30">
                  <c:v>45.88</c:v>
                </c:pt>
                <c:pt idx="31">
                  <c:v>45.908637824638056</c:v>
                </c:pt>
                <c:pt idx="32">
                  <c:v>45.93727564927611</c:v>
                </c:pt>
                <c:pt idx="33">
                  <c:v>45.96591347391417</c:v>
                </c:pt>
                <c:pt idx="34">
                  <c:v>45.994551298552224</c:v>
                </c:pt>
                <c:pt idx="35">
                  <c:v>46.02318912319028</c:v>
                </c:pt>
                <c:pt idx="36">
                  <c:v>46.05182694782833</c:v>
                </c:pt>
                <c:pt idx="37">
                  <c:v>46.08046477246639</c:v>
                </c:pt>
                <c:pt idx="38">
                  <c:v>46.109102597104446</c:v>
                </c:pt>
                <c:pt idx="39">
                  <c:v>46.1377404217425</c:v>
                </c:pt>
                <c:pt idx="40">
                  <c:v>46.16637824638055</c:v>
                </c:pt>
                <c:pt idx="41">
                  <c:v>46.19501607101861</c:v>
                </c:pt>
                <c:pt idx="42">
                  <c:v>46.22365389565667</c:v>
                </c:pt>
                <c:pt idx="43">
                  <c:v>46.25229172029472</c:v>
                </c:pt>
                <c:pt idx="44">
                  <c:v>46.280929544932775</c:v>
                </c:pt>
                <c:pt idx="45">
                  <c:v>46.30956736957083</c:v>
                </c:pt>
                <c:pt idx="46">
                  <c:v>46.33820519420888</c:v>
                </c:pt>
                <c:pt idx="47">
                  <c:v>46.36684301884694</c:v>
                </c:pt>
                <c:pt idx="48">
                  <c:v>46.395480843485</c:v>
                </c:pt>
                <c:pt idx="49">
                  <c:v>46.42411866812305</c:v>
                </c:pt>
                <c:pt idx="50">
                  <c:v>46.452756492761104</c:v>
                </c:pt>
                <c:pt idx="51">
                  <c:v>46.481394317399165</c:v>
                </c:pt>
                <c:pt idx="52">
                  <c:v>46.51003214203722</c:v>
                </c:pt>
                <c:pt idx="53">
                  <c:v>46.53866996667527</c:v>
                </c:pt>
                <c:pt idx="54">
                  <c:v>46.567307791313326</c:v>
                </c:pt>
                <c:pt idx="55">
                  <c:v>46.59594561595138</c:v>
                </c:pt>
                <c:pt idx="56">
                  <c:v>46.62458344058944</c:v>
                </c:pt>
                <c:pt idx="57">
                  <c:v>46.653221265227494</c:v>
                </c:pt>
                <c:pt idx="58">
                  <c:v>46.68185908986555</c:v>
                </c:pt>
                <c:pt idx="59">
                  <c:v>46.7104969145036</c:v>
                </c:pt>
                <c:pt idx="60">
                  <c:v>46.73913473914166</c:v>
                </c:pt>
              </c:numCache>
            </c:numRef>
          </c:xVal>
          <c:yVal>
            <c:numRef>
              <c:f>Normal!$C$18:$C$78</c:f>
              <c:numCache>
                <c:ptCount val="61"/>
                <c:pt idx="0">
                  <c:v>0.0044318484119380075</c:v>
                </c:pt>
                <c:pt idx="1">
                  <c:v>0.005952532419775854</c:v>
                </c:pt>
                <c:pt idx="2">
                  <c:v>0.007915451582979969</c:v>
                </c:pt>
                <c:pt idx="3">
                  <c:v>0.010420934814422605</c:v>
                </c:pt>
                <c:pt idx="4">
                  <c:v>0.013582969233685634</c:v>
                </c:pt>
                <c:pt idx="5">
                  <c:v>0.017528300493568554</c:v>
                </c:pt>
                <c:pt idx="6">
                  <c:v>0.02239453029484293</c:v>
                </c:pt>
                <c:pt idx="7">
                  <c:v>0.02832703774160121</c:v>
                </c:pt>
                <c:pt idx="8">
                  <c:v>0.03547459284623149</c:v>
                </c:pt>
                <c:pt idx="9">
                  <c:v>0.04398359598042727</c:v>
                </c:pt>
                <c:pt idx="10">
                  <c:v>0.053990966513188146</c:v>
                </c:pt>
                <c:pt idx="11">
                  <c:v>0.06561581477467672</c:v>
                </c:pt>
                <c:pt idx="12">
                  <c:v>0.0789501583008943</c:v>
                </c:pt>
                <c:pt idx="13">
                  <c:v>0.09404907737688711</c:v>
                </c:pt>
                <c:pt idx="14">
                  <c:v>0.1109208346794558</c:v>
                </c:pt>
                <c:pt idx="15">
                  <c:v>0.129517595665892</c:v>
                </c:pt>
                <c:pt idx="16">
                  <c:v>0.14972746563574515</c:v>
                </c:pt>
                <c:pt idx="17">
                  <c:v>0.1713685920478077</c:v>
                </c:pt>
                <c:pt idx="18">
                  <c:v>0.1941860549832133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</c:v>
                </c:pt>
                <c:pt idx="22">
                  <c:v>0.2896915527614831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0.391042693975456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0.3969525474770118</c:v>
                </c:pt>
                <c:pt idx="32">
                  <c:v>0.3910426939754559</c:v>
                </c:pt>
                <c:pt idx="33">
                  <c:v>0.3813878154605241</c:v>
                </c:pt>
                <c:pt idx="34">
                  <c:v>0.36827014030332333</c:v>
                </c:pt>
                <c:pt idx="35">
                  <c:v>0.3520653267642995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0.2896915527614828</c:v>
                </c:pt>
                <c:pt idx="39">
                  <c:v>0.26608524989875487</c:v>
                </c:pt>
                <c:pt idx="40">
                  <c:v>0.24197072451914342</c:v>
                </c:pt>
                <c:pt idx="41">
                  <c:v>0.21785217703255058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0.14972746563574482</c:v>
                </c:pt>
                <c:pt idx="45">
                  <c:v>0.12951759566589166</c:v>
                </c:pt>
                <c:pt idx="46">
                  <c:v>0.11092083467945553</c:v>
                </c:pt>
                <c:pt idx="47">
                  <c:v>0.09404907737688686</c:v>
                </c:pt>
                <c:pt idx="48">
                  <c:v>0.0789501583008941</c:v>
                </c:pt>
                <c:pt idx="49">
                  <c:v>0.06561581477467653</c:v>
                </c:pt>
                <c:pt idx="50">
                  <c:v>0.05399096651318801</c:v>
                </c:pt>
                <c:pt idx="51">
                  <c:v>0.043983595980427156</c:v>
                </c:pt>
                <c:pt idx="52">
                  <c:v>0.03547459284623139</c:v>
                </c:pt>
                <c:pt idx="53">
                  <c:v>0.02832703774160112</c:v>
                </c:pt>
                <c:pt idx="54">
                  <c:v>0.02239453029484285</c:v>
                </c:pt>
                <c:pt idx="55">
                  <c:v>0.017528300493568502</c:v>
                </c:pt>
                <c:pt idx="56">
                  <c:v>0.013582969233685583</c:v>
                </c:pt>
                <c:pt idx="57">
                  <c:v>0.010420934814422567</c:v>
                </c:pt>
                <c:pt idx="58">
                  <c:v>0.007915451582979939</c:v>
                </c:pt>
                <c:pt idx="59">
                  <c:v>0.005952532419775832</c:v>
                </c:pt>
                <c:pt idx="60">
                  <c:v>0.004431848411937991</c:v>
                </c:pt>
              </c:numCache>
            </c:numRef>
          </c:yVal>
          <c:smooth val="1"/>
        </c:ser>
        <c:axId val="4261868"/>
        <c:axId val="38356813"/>
      </c:scatterChart>
      <c:valAx>
        <c:axId val="426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xbar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356813"/>
        <c:crosses val="autoZero"/>
        <c:crossBetween val="midCat"/>
        <c:dispUnits/>
      </c:valAx>
      <c:valAx>
        <c:axId val="38356813"/>
        <c:scaling>
          <c:orientation val="minMax"/>
        </c:scaling>
        <c:axPos val="l"/>
        <c:delete val="0"/>
        <c:numFmt formatCode="0.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18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10</xdr:row>
      <xdr:rowOff>57150</xdr:rowOff>
    </xdr:from>
    <xdr:to>
      <xdr:col>7</xdr:col>
      <xdr:colOff>495300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457450" y="1676400"/>
        <a:ext cx="3419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8.28125" style="0" customWidth="1"/>
    <col min="3" max="3" width="8.140625" style="0" customWidth="1"/>
    <col min="4" max="4" width="15.7109375" style="0" customWidth="1"/>
    <col min="5" max="5" width="7.140625" style="0" customWidth="1"/>
    <col min="6" max="6" width="13.28125" style="0" customWidth="1"/>
    <col min="7" max="16384" width="9.00390625" style="0" customWidth="1"/>
  </cols>
  <sheetData>
    <row r="1" spans="1:9" ht="12.75">
      <c r="A1" s="1" t="s">
        <v>0</v>
      </c>
      <c r="B1" s="2"/>
      <c r="C1" s="2"/>
      <c r="D1" s="3"/>
      <c r="E1" s="3"/>
      <c r="F1" s="3"/>
      <c r="G1" s="4"/>
      <c r="H1" s="5"/>
      <c r="I1" s="5"/>
    </row>
    <row r="2" spans="1:9" ht="12.75">
      <c r="A2" s="6" t="s">
        <v>1</v>
      </c>
      <c r="B2" s="7">
        <v>44.708</v>
      </c>
      <c r="C2" s="8"/>
      <c r="D2" s="6" t="s">
        <v>2</v>
      </c>
      <c r="E2" s="9">
        <f>B4-B5/SQRT(B3)</f>
        <v>45.59362175361945</v>
      </c>
      <c r="F2" s="10"/>
      <c r="G2" s="4"/>
      <c r="H2" s="5"/>
      <c r="I2" s="5"/>
    </row>
    <row r="3" spans="1:9" ht="12.75">
      <c r="A3" s="6" t="s">
        <v>3</v>
      </c>
      <c r="B3" s="8">
        <v>8</v>
      </c>
      <c r="C3" s="8"/>
      <c r="D3" s="6" t="s">
        <v>4</v>
      </c>
      <c r="E3" s="11">
        <f>B4+B5/SQRT(B3)</f>
        <v>46.16637824638055</v>
      </c>
      <c r="F3" s="12"/>
      <c r="G3" s="4"/>
      <c r="H3" s="5"/>
      <c r="I3" s="5"/>
    </row>
    <row r="4" spans="1:7" ht="12.75">
      <c r="A4" s="5" t="s">
        <v>5</v>
      </c>
      <c r="B4" s="13">
        <v>45.88</v>
      </c>
      <c r="C4" s="13"/>
      <c r="G4" s="5"/>
    </row>
    <row r="5" spans="1:7" ht="12.75">
      <c r="A5" s="5" t="s">
        <v>6</v>
      </c>
      <c r="B5" s="13">
        <v>0.81</v>
      </c>
      <c r="C5" s="13"/>
      <c r="G5" s="5"/>
    </row>
    <row r="6" spans="1:8" ht="12.75">
      <c r="A6" s="5" t="s">
        <v>7</v>
      </c>
      <c r="B6" s="14">
        <f>(B4-B2)/(B5/SQRT(B3))</f>
        <v>4.0924896175340075</v>
      </c>
      <c r="C6" s="14"/>
      <c r="D6" s="15"/>
      <c r="E6" s="5"/>
      <c r="F6" s="5"/>
      <c r="G6" s="5"/>
      <c r="H6" s="14"/>
    </row>
    <row r="7" spans="1:8" ht="12.75">
      <c r="A7" s="5" t="s">
        <v>8</v>
      </c>
      <c r="B7" s="16">
        <f>NORMSDIST(B6)</f>
        <v>0.9999786502302815</v>
      </c>
      <c r="C7" s="14"/>
      <c r="D7" s="14"/>
      <c r="G7" s="5"/>
      <c r="H7" s="14"/>
    </row>
    <row r="8" spans="1:8" ht="12.75">
      <c r="A8" s="5" t="s">
        <v>9</v>
      </c>
      <c r="B8" s="16">
        <f>1-B7</f>
        <v>2.1349769718459477E-05</v>
      </c>
      <c r="C8" s="14"/>
      <c r="G8" s="5"/>
      <c r="H8" s="13"/>
    </row>
    <row r="9" spans="7:8" ht="12.75">
      <c r="G9" s="5"/>
      <c r="H9" s="13"/>
    </row>
    <row r="10" spans="1:4" ht="12.75">
      <c r="A10" s="17" t="s">
        <v>10</v>
      </c>
      <c r="B10" s="17"/>
      <c r="C10" s="18"/>
      <c r="D10" s="18"/>
    </row>
    <row r="11" spans="1:3" ht="12.75">
      <c r="A11" s="5" t="s">
        <v>11</v>
      </c>
      <c r="B11" s="14">
        <v>0.05</v>
      </c>
      <c r="C11" s="14">
        <f>1-B11</f>
        <v>0.95</v>
      </c>
    </row>
    <row r="12" spans="1:3" ht="12.75">
      <c r="A12" s="5" t="s">
        <v>12</v>
      </c>
      <c r="B12" s="14">
        <f>NORMSINV(B11)</f>
        <v>-1.6448530004709028</v>
      </c>
      <c r="C12" s="14">
        <f>NORMSINV(C11)</f>
        <v>1.6448530004709028</v>
      </c>
    </row>
    <row r="13" spans="1:3" ht="12.75">
      <c r="A13" s="5" t="s">
        <v>13</v>
      </c>
      <c r="B13" s="13">
        <f>B12*B5/SQRT(B3)+B4</f>
        <v>45.408949882171356</v>
      </c>
      <c r="C13" s="13">
        <f>C12*B5/SQRT(B3)+B4</f>
        <v>46.35105011782865</v>
      </c>
    </row>
    <row r="15" spans="1:2" ht="12.75">
      <c r="A15" s="5" t="s">
        <v>14</v>
      </c>
      <c r="B15" s="13">
        <f>B4</f>
        <v>45.88</v>
      </c>
    </row>
    <row r="16" spans="1:2" ht="12.75">
      <c r="A16" s="5" t="s">
        <v>15</v>
      </c>
      <c r="B16" s="13">
        <f>B5/SQRT(B3)</f>
        <v>0.28637824638055176</v>
      </c>
    </row>
    <row r="17" spans="1:3" ht="12.75">
      <c r="A17" s="19" t="s">
        <v>16</v>
      </c>
      <c r="B17" s="19" t="s">
        <v>17</v>
      </c>
      <c r="C17" s="19" t="s">
        <v>18</v>
      </c>
    </row>
    <row r="18" spans="1:3" ht="12.75">
      <c r="A18">
        <f aca="true" t="shared" si="0" ref="A18:A49">B18*$B$16+$B$15</f>
        <v>45.02086526085835</v>
      </c>
      <c r="B18">
        <v>-3</v>
      </c>
      <c r="C18" s="14">
        <f>(1/SQRT(2*PI()))*EXP(-((B18)^2)/2)</f>
        <v>0.0044318484119380075</v>
      </c>
    </row>
    <row r="19" spans="1:3" ht="12.75">
      <c r="A19">
        <f t="shared" si="0"/>
        <v>45.049503085496404</v>
      </c>
      <c r="B19">
        <f aca="true" t="shared" si="1" ref="B19:B50">B18+0.1</f>
        <v>-2.9</v>
      </c>
      <c r="C19" s="14">
        <f aca="true" t="shared" si="2" ref="C19:C78">(1/SQRT(2*PI()))*EXP(-((B19)^2)/2)</f>
        <v>0.005952532419775854</v>
      </c>
    </row>
    <row r="20" spans="1:3" ht="12.75">
      <c r="A20">
        <f t="shared" si="0"/>
        <v>45.07814091013446</v>
      </c>
      <c r="B20">
        <f t="shared" si="1"/>
        <v>-2.8</v>
      </c>
      <c r="C20" s="14">
        <f t="shared" si="2"/>
        <v>0.007915451582979969</v>
      </c>
    </row>
    <row r="21" spans="1:3" ht="12.75">
      <c r="A21">
        <f t="shared" si="0"/>
        <v>45.10677873477251</v>
      </c>
      <c r="B21">
        <f t="shared" si="1"/>
        <v>-2.6999999999999997</v>
      </c>
      <c r="C21" s="14">
        <f t="shared" si="2"/>
        <v>0.010420934814422605</v>
      </c>
    </row>
    <row r="22" spans="1:3" ht="12.75">
      <c r="A22">
        <f t="shared" si="0"/>
        <v>45.135416559410565</v>
      </c>
      <c r="B22">
        <f t="shared" si="1"/>
        <v>-2.5999999999999996</v>
      </c>
      <c r="C22" s="14">
        <f t="shared" si="2"/>
        <v>0.013582969233685634</v>
      </c>
    </row>
    <row r="23" spans="1:3" ht="12.75">
      <c r="A23">
        <f t="shared" si="0"/>
        <v>45.164054384048626</v>
      </c>
      <c r="B23">
        <f t="shared" si="1"/>
        <v>-2.4999999999999996</v>
      </c>
      <c r="C23" s="14">
        <f t="shared" si="2"/>
        <v>0.017528300493568554</v>
      </c>
    </row>
    <row r="24" spans="1:3" ht="12.75">
      <c r="A24">
        <f t="shared" si="0"/>
        <v>45.19269220868668</v>
      </c>
      <c r="B24">
        <f t="shared" si="1"/>
        <v>-2.3999999999999995</v>
      </c>
      <c r="C24" s="14">
        <f t="shared" si="2"/>
        <v>0.02239453029484293</v>
      </c>
    </row>
    <row r="25" spans="1:3" ht="12.75">
      <c r="A25">
        <f t="shared" si="0"/>
        <v>45.22133003332473</v>
      </c>
      <c r="B25">
        <f t="shared" si="1"/>
        <v>-2.2999999999999994</v>
      </c>
      <c r="C25" s="14">
        <f t="shared" si="2"/>
        <v>0.02832703774160121</v>
      </c>
    </row>
    <row r="26" spans="1:3" ht="12.75">
      <c r="A26">
        <f t="shared" si="0"/>
        <v>45.24996785796279</v>
      </c>
      <c r="B26">
        <f t="shared" si="1"/>
        <v>-2.1999999999999993</v>
      </c>
      <c r="C26" s="14">
        <f t="shared" si="2"/>
        <v>0.03547459284623149</v>
      </c>
    </row>
    <row r="27" spans="1:3" ht="12.75">
      <c r="A27">
        <f t="shared" si="0"/>
        <v>45.27860568260084</v>
      </c>
      <c r="B27">
        <f t="shared" si="1"/>
        <v>-2.099999999999999</v>
      </c>
      <c r="C27" s="14">
        <f t="shared" si="2"/>
        <v>0.04398359598042727</v>
      </c>
    </row>
    <row r="28" spans="1:3" ht="12.75">
      <c r="A28">
        <f t="shared" si="0"/>
        <v>45.3072435072389</v>
      </c>
      <c r="B28">
        <f t="shared" si="1"/>
        <v>-1.9999999999999991</v>
      </c>
      <c r="C28" s="14">
        <f t="shared" si="2"/>
        <v>0.053990966513188146</v>
      </c>
    </row>
    <row r="29" spans="1:3" ht="12.75">
      <c r="A29">
        <f t="shared" si="0"/>
        <v>45.335881331876955</v>
      </c>
      <c r="B29">
        <f t="shared" si="1"/>
        <v>-1.899999999999999</v>
      </c>
      <c r="C29" s="14">
        <f t="shared" si="2"/>
        <v>0.06561581477467672</v>
      </c>
    </row>
    <row r="30" spans="1:3" ht="12.75">
      <c r="A30">
        <f t="shared" si="0"/>
        <v>45.36451915651501</v>
      </c>
      <c r="B30">
        <f t="shared" si="1"/>
        <v>-1.799999999999999</v>
      </c>
      <c r="C30" s="14">
        <f t="shared" si="2"/>
        <v>0.0789501583008943</v>
      </c>
    </row>
    <row r="31" spans="1:3" ht="12.75">
      <c r="A31">
        <f t="shared" si="0"/>
        <v>45.39315698115306</v>
      </c>
      <c r="B31">
        <f t="shared" si="1"/>
        <v>-1.6999999999999988</v>
      </c>
      <c r="C31" s="14">
        <f t="shared" si="2"/>
        <v>0.09404907737688711</v>
      </c>
    </row>
    <row r="32" spans="1:3" ht="12.75">
      <c r="A32">
        <f t="shared" si="0"/>
        <v>45.42179480579112</v>
      </c>
      <c r="B32">
        <f t="shared" si="1"/>
        <v>-1.5999999999999988</v>
      </c>
      <c r="C32" s="14">
        <f t="shared" si="2"/>
        <v>0.1109208346794558</v>
      </c>
    </row>
    <row r="33" spans="1:3" ht="12.75">
      <c r="A33">
        <f t="shared" si="0"/>
        <v>45.45043263042918</v>
      </c>
      <c r="B33">
        <f t="shared" si="1"/>
        <v>-1.4999999999999987</v>
      </c>
      <c r="C33" s="14">
        <f t="shared" si="2"/>
        <v>0.129517595665892</v>
      </c>
    </row>
    <row r="34" spans="1:3" ht="12.75">
      <c r="A34">
        <f t="shared" si="0"/>
        <v>45.47907045506723</v>
      </c>
      <c r="B34">
        <f t="shared" si="1"/>
        <v>-1.3999999999999986</v>
      </c>
      <c r="C34" s="14">
        <f t="shared" si="2"/>
        <v>0.14972746563574515</v>
      </c>
    </row>
    <row r="35" spans="1:3" ht="12.75">
      <c r="A35">
        <f t="shared" si="0"/>
        <v>45.507708279705284</v>
      </c>
      <c r="B35">
        <f t="shared" si="1"/>
        <v>-1.2999999999999985</v>
      </c>
      <c r="C35" s="14">
        <f t="shared" si="2"/>
        <v>0.1713685920478077</v>
      </c>
    </row>
    <row r="36" spans="1:3" ht="12.75">
      <c r="A36">
        <f t="shared" si="0"/>
        <v>45.53634610434334</v>
      </c>
      <c r="B36">
        <f t="shared" si="1"/>
        <v>-1.1999999999999984</v>
      </c>
      <c r="C36" s="14">
        <f t="shared" si="2"/>
        <v>0.1941860549832133</v>
      </c>
    </row>
    <row r="37" spans="1:3" ht="12.75">
      <c r="A37">
        <f t="shared" si="0"/>
        <v>45.5649839289814</v>
      </c>
      <c r="B37">
        <f t="shared" si="1"/>
        <v>-1.0999999999999983</v>
      </c>
      <c r="C37" s="14">
        <f t="shared" si="2"/>
        <v>0.21785217703255097</v>
      </c>
    </row>
    <row r="38" spans="1:3" ht="12.75">
      <c r="A38">
        <f t="shared" si="0"/>
        <v>45.59362175361945</v>
      </c>
      <c r="B38">
        <f t="shared" si="1"/>
        <v>-0.9999999999999983</v>
      </c>
      <c r="C38" s="14">
        <f t="shared" si="2"/>
        <v>0.24197072451914375</v>
      </c>
    </row>
    <row r="39" spans="1:3" ht="12.75">
      <c r="A39">
        <f t="shared" si="0"/>
        <v>45.622259578257506</v>
      </c>
      <c r="B39">
        <f t="shared" si="1"/>
        <v>-0.8999999999999984</v>
      </c>
      <c r="C39" s="14">
        <f t="shared" si="2"/>
        <v>0.2660852498987552</v>
      </c>
    </row>
    <row r="40" spans="1:3" ht="12.75">
      <c r="A40">
        <f t="shared" si="0"/>
        <v>45.65089740289556</v>
      </c>
      <c r="B40">
        <f t="shared" si="1"/>
        <v>-0.7999999999999984</v>
      </c>
      <c r="C40" s="14">
        <f t="shared" si="2"/>
        <v>0.2896915527614831</v>
      </c>
    </row>
    <row r="41" spans="1:3" ht="12.75">
      <c r="A41">
        <f t="shared" si="0"/>
        <v>45.67953522753362</v>
      </c>
      <c r="B41">
        <f t="shared" si="1"/>
        <v>-0.6999999999999984</v>
      </c>
      <c r="C41" s="14">
        <f t="shared" si="2"/>
        <v>0.3122539333667616</v>
      </c>
    </row>
    <row r="42" spans="1:3" ht="12.75">
      <c r="A42">
        <f t="shared" si="0"/>
        <v>45.708173052171674</v>
      </c>
      <c r="B42">
        <f t="shared" si="1"/>
        <v>-0.5999999999999984</v>
      </c>
      <c r="C42" s="14">
        <f t="shared" si="2"/>
        <v>0.33322460289179995</v>
      </c>
    </row>
    <row r="43" spans="1:3" ht="12.75">
      <c r="A43">
        <f t="shared" si="0"/>
        <v>45.73681087680973</v>
      </c>
      <c r="B43">
        <f t="shared" si="1"/>
        <v>-0.49999999999999845</v>
      </c>
      <c r="C43" s="14">
        <f t="shared" si="2"/>
        <v>0.3520653267642998</v>
      </c>
    </row>
    <row r="44" spans="1:3" ht="12.75">
      <c r="A44">
        <f t="shared" si="0"/>
        <v>45.76544870144778</v>
      </c>
      <c r="B44">
        <f t="shared" si="1"/>
        <v>-0.39999999999999847</v>
      </c>
      <c r="C44" s="14">
        <f t="shared" si="2"/>
        <v>0.36827014030332356</v>
      </c>
    </row>
    <row r="45" spans="1:3" ht="12.75">
      <c r="A45">
        <f t="shared" si="0"/>
        <v>45.794086526085835</v>
      </c>
      <c r="B45">
        <f t="shared" si="1"/>
        <v>-0.2999999999999985</v>
      </c>
      <c r="C45" s="14">
        <f t="shared" si="2"/>
        <v>0.38138781546052425</v>
      </c>
    </row>
    <row r="46" spans="1:3" ht="12.75">
      <c r="A46">
        <f t="shared" si="0"/>
        <v>45.822724350723895</v>
      </c>
      <c r="B46">
        <f t="shared" si="1"/>
        <v>-0.19999999999999848</v>
      </c>
      <c r="C46" s="14">
        <f t="shared" si="2"/>
        <v>0.391042693975456</v>
      </c>
    </row>
    <row r="47" spans="1:3" ht="12.75">
      <c r="A47">
        <f t="shared" si="0"/>
        <v>45.85136217536195</v>
      </c>
      <c r="B47">
        <f t="shared" si="1"/>
        <v>-0.09999999999999848</v>
      </c>
      <c r="C47" s="14">
        <f t="shared" si="2"/>
        <v>0.39695254747701186</v>
      </c>
    </row>
    <row r="48" spans="1:3" ht="12.75">
      <c r="A48">
        <f t="shared" si="0"/>
        <v>45.88</v>
      </c>
      <c r="B48">
        <v>0</v>
      </c>
      <c r="C48" s="14">
        <f t="shared" si="2"/>
        <v>0.3989422804014327</v>
      </c>
    </row>
    <row r="49" spans="1:3" ht="12.75">
      <c r="A49">
        <f t="shared" si="0"/>
        <v>45.908637824638056</v>
      </c>
      <c r="B49">
        <f t="shared" si="1"/>
        <v>0.1</v>
      </c>
      <c r="C49" s="14">
        <f t="shared" si="2"/>
        <v>0.3969525474770118</v>
      </c>
    </row>
    <row r="50" spans="1:3" ht="12.75">
      <c r="A50">
        <f aca="true" t="shared" si="3" ref="A50:A81">B50*$B$16+$B$15</f>
        <v>45.93727564927611</v>
      </c>
      <c r="B50">
        <f t="shared" si="1"/>
        <v>0.2</v>
      </c>
      <c r="C50" s="14">
        <f t="shared" si="2"/>
        <v>0.3910426939754559</v>
      </c>
    </row>
    <row r="51" spans="1:3" ht="12.75">
      <c r="A51">
        <f t="shared" si="3"/>
        <v>45.96591347391417</v>
      </c>
      <c r="B51">
        <f aca="true" t="shared" si="4" ref="B51:B78">B50+0.1</f>
        <v>0.30000000000000004</v>
      </c>
      <c r="C51" s="14">
        <f t="shared" si="2"/>
        <v>0.3813878154605241</v>
      </c>
    </row>
    <row r="52" spans="1:3" ht="12.75">
      <c r="A52">
        <f t="shared" si="3"/>
        <v>45.994551298552224</v>
      </c>
      <c r="B52">
        <f t="shared" si="4"/>
        <v>0.4</v>
      </c>
      <c r="C52" s="14">
        <f t="shared" si="2"/>
        <v>0.36827014030332333</v>
      </c>
    </row>
    <row r="53" spans="1:3" ht="12.75">
      <c r="A53">
        <f t="shared" si="3"/>
        <v>46.02318912319028</v>
      </c>
      <c r="B53">
        <f t="shared" si="4"/>
        <v>0.5</v>
      </c>
      <c r="C53" s="14">
        <f t="shared" si="2"/>
        <v>0.3520653267642995</v>
      </c>
    </row>
    <row r="54" spans="1:3" ht="12.75">
      <c r="A54">
        <f t="shared" si="3"/>
        <v>46.05182694782833</v>
      </c>
      <c r="B54">
        <f t="shared" si="4"/>
        <v>0.6</v>
      </c>
      <c r="C54" s="14">
        <f t="shared" si="2"/>
        <v>0.33322460289179967</v>
      </c>
    </row>
    <row r="55" spans="1:3" ht="12.75">
      <c r="A55">
        <f t="shared" si="3"/>
        <v>46.08046477246639</v>
      </c>
      <c r="B55">
        <f t="shared" si="4"/>
        <v>0.7</v>
      </c>
      <c r="C55" s="14">
        <f t="shared" si="2"/>
        <v>0.31225393336676127</v>
      </c>
    </row>
    <row r="56" spans="1:3" ht="12.75">
      <c r="A56">
        <f t="shared" si="3"/>
        <v>46.109102597104446</v>
      </c>
      <c r="B56">
        <f t="shared" si="4"/>
        <v>0.7999999999999999</v>
      </c>
      <c r="C56" s="14">
        <f t="shared" si="2"/>
        <v>0.2896915527614828</v>
      </c>
    </row>
    <row r="57" spans="1:3" ht="12.75">
      <c r="A57">
        <f t="shared" si="3"/>
        <v>46.1377404217425</v>
      </c>
      <c r="B57">
        <f t="shared" si="4"/>
        <v>0.8999999999999999</v>
      </c>
      <c r="C57" s="14">
        <f t="shared" si="2"/>
        <v>0.26608524989875487</v>
      </c>
    </row>
    <row r="58" spans="1:3" ht="12.75">
      <c r="A58">
        <f t="shared" si="3"/>
        <v>46.16637824638055</v>
      </c>
      <c r="B58">
        <f t="shared" si="4"/>
        <v>0.9999999999999999</v>
      </c>
      <c r="C58" s="14">
        <f t="shared" si="2"/>
        <v>0.24197072451914342</v>
      </c>
    </row>
    <row r="59" spans="1:3" ht="12.75">
      <c r="A59">
        <f t="shared" si="3"/>
        <v>46.19501607101861</v>
      </c>
      <c r="B59">
        <f t="shared" si="4"/>
        <v>1.0999999999999999</v>
      </c>
      <c r="C59" s="14">
        <f t="shared" si="2"/>
        <v>0.21785217703255058</v>
      </c>
    </row>
    <row r="60" spans="1:3" ht="12.75">
      <c r="A60">
        <f t="shared" si="3"/>
        <v>46.22365389565667</v>
      </c>
      <c r="B60">
        <f t="shared" si="4"/>
        <v>1.2</v>
      </c>
      <c r="C60" s="14">
        <f t="shared" si="2"/>
        <v>0.19418605498321295</v>
      </c>
    </row>
    <row r="61" spans="1:3" ht="12.75">
      <c r="A61">
        <f t="shared" si="3"/>
        <v>46.25229172029472</v>
      </c>
      <c r="B61">
        <f t="shared" si="4"/>
        <v>1.3</v>
      </c>
      <c r="C61" s="14">
        <f t="shared" si="2"/>
        <v>0.17136859204780736</v>
      </c>
    </row>
    <row r="62" spans="1:3" ht="12.75">
      <c r="A62">
        <f t="shared" si="3"/>
        <v>46.280929544932775</v>
      </c>
      <c r="B62">
        <f t="shared" si="4"/>
        <v>1.4000000000000001</v>
      </c>
      <c r="C62" s="14">
        <f t="shared" si="2"/>
        <v>0.14972746563574482</v>
      </c>
    </row>
    <row r="63" spans="1:3" ht="12.75">
      <c r="A63">
        <f t="shared" si="3"/>
        <v>46.30956736957083</v>
      </c>
      <c r="B63">
        <f t="shared" si="4"/>
        <v>1.5000000000000002</v>
      </c>
      <c r="C63" s="14">
        <f t="shared" si="2"/>
        <v>0.12951759566589166</v>
      </c>
    </row>
    <row r="64" spans="1:3" ht="12.75">
      <c r="A64">
        <f t="shared" si="3"/>
        <v>46.33820519420888</v>
      </c>
      <c r="B64">
        <f t="shared" si="4"/>
        <v>1.6000000000000003</v>
      </c>
      <c r="C64" s="14">
        <f t="shared" si="2"/>
        <v>0.11092083467945553</v>
      </c>
    </row>
    <row r="65" spans="1:3" ht="12.75">
      <c r="A65">
        <f t="shared" si="3"/>
        <v>46.36684301884694</v>
      </c>
      <c r="B65">
        <f t="shared" si="4"/>
        <v>1.7000000000000004</v>
      </c>
      <c r="C65" s="14">
        <f t="shared" si="2"/>
        <v>0.09404907737688686</v>
      </c>
    </row>
    <row r="66" spans="1:3" ht="12.75">
      <c r="A66">
        <f t="shared" si="3"/>
        <v>46.395480843485</v>
      </c>
      <c r="B66">
        <f t="shared" si="4"/>
        <v>1.8000000000000005</v>
      </c>
      <c r="C66" s="14">
        <f t="shared" si="2"/>
        <v>0.0789501583008941</v>
      </c>
    </row>
    <row r="67" spans="1:3" ht="12.75">
      <c r="A67">
        <f t="shared" si="3"/>
        <v>46.42411866812305</v>
      </c>
      <c r="B67">
        <f t="shared" si="4"/>
        <v>1.9000000000000006</v>
      </c>
      <c r="C67" s="14">
        <f t="shared" si="2"/>
        <v>0.06561581477467653</v>
      </c>
    </row>
    <row r="68" spans="1:3" ht="12.75">
      <c r="A68">
        <f t="shared" si="3"/>
        <v>46.452756492761104</v>
      </c>
      <c r="B68">
        <f t="shared" si="4"/>
        <v>2.0000000000000004</v>
      </c>
      <c r="C68" s="14">
        <f t="shared" si="2"/>
        <v>0.05399096651318801</v>
      </c>
    </row>
    <row r="69" spans="1:3" ht="12.75">
      <c r="A69">
        <f t="shared" si="3"/>
        <v>46.481394317399165</v>
      </c>
      <c r="B69">
        <f t="shared" si="4"/>
        <v>2.1000000000000005</v>
      </c>
      <c r="C69" s="14">
        <f t="shared" si="2"/>
        <v>0.043983595980427156</v>
      </c>
    </row>
    <row r="70" spans="1:3" ht="12.75">
      <c r="A70">
        <f t="shared" si="3"/>
        <v>46.51003214203722</v>
      </c>
      <c r="B70">
        <f t="shared" si="4"/>
        <v>2.2000000000000006</v>
      </c>
      <c r="C70" s="14">
        <f t="shared" si="2"/>
        <v>0.03547459284623139</v>
      </c>
    </row>
    <row r="71" spans="1:3" ht="12.75">
      <c r="A71">
        <f t="shared" si="3"/>
        <v>46.53866996667527</v>
      </c>
      <c r="B71">
        <f t="shared" si="4"/>
        <v>2.3000000000000007</v>
      </c>
      <c r="C71" s="14">
        <f t="shared" si="2"/>
        <v>0.02832703774160112</v>
      </c>
    </row>
    <row r="72" spans="1:3" ht="12.75">
      <c r="A72">
        <f t="shared" si="3"/>
        <v>46.567307791313326</v>
      </c>
      <c r="B72">
        <f t="shared" si="4"/>
        <v>2.400000000000001</v>
      </c>
      <c r="C72" s="14">
        <f t="shared" si="2"/>
        <v>0.02239453029484285</v>
      </c>
    </row>
    <row r="73" spans="1:3" ht="12.75">
      <c r="A73">
        <f t="shared" si="3"/>
        <v>46.59594561595138</v>
      </c>
      <c r="B73">
        <f t="shared" si="4"/>
        <v>2.500000000000001</v>
      </c>
      <c r="C73" s="14">
        <f t="shared" si="2"/>
        <v>0.017528300493568502</v>
      </c>
    </row>
    <row r="74" spans="1:3" ht="12.75">
      <c r="A74">
        <f t="shared" si="3"/>
        <v>46.62458344058944</v>
      </c>
      <c r="B74">
        <f t="shared" si="4"/>
        <v>2.600000000000001</v>
      </c>
      <c r="C74" s="14">
        <f t="shared" si="2"/>
        <v>0.013582969233685583</v>
      </c>
    </row>
    <row r="75" spans="1:3" ht="12.75">
      <c r="A75">
        <f t="shared" si="3"/>
        <v>46.653221265227494</v>
      </c>
      <c r="B75">
        <f t="shared" si="4"/>
        <v>2.700000000000001</v>
      </c>
      <c r="C75" s="14">
        <f t="shared" si="2"/>
        <v>0.010420934814422567</v>
      </c>
    </row>
    <row r="76" spans="1:3" ht="12.75">
      <c r="A76">
        <f t="shared" si="3"/>
        <v>46.68185908986555</v>
      </c>
      <c r="B76">
        <f t="shared" si="4"/>
        <v>2.800000000000001</v>
      </c>
      <c r="C76" s="14">
        <f t="shared" si="2"/>
        <v>0.007915451582979939</v>
      </c>
    </row>
    <row r="77" spans="1:3" ht="12.75">
      <c r="A77">
        <f t="shared" si="3"/>
        <v>46.7104969145036</v>
      </c>
      <c r="B77">
        <f t="shared" si="4"/>
        <v>2.9000000000000012</v>
      </c>
      <c r="C77" s="14">
        <f t="shared" si="2"/>
        <v>0.005952532419775832</v>
      </c>
    </row>
    <row r="78" spans="1:3" ht="12.75">
      <c r="A78">
        <f t="shared" si="3"/>
        <v>46.73913473914166</v>
      </c>
      <c r="B78">
        <f t="shared" si="4"/>
        <v>3.0000000000000013</v>
      </c>
      <c r="C78" s="14">
        <f t="shared" si="2"/>
        <v>0.004431848411937991</v>
      </c>
    </row>
  </sheetData>
  <printOptions/>
  <pageMargins left="0.7875" right="0.7875" top="0.7875" bottom="0.7875" header="0.5" footer="0.5"/>
  <pageSetup fitToHeight="0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curve calculator</dc:title>
  <dc:subject>MS 150 Statistics</dc:subject>
  <dc:creator/>
  <cp:keywords/>
  <dc:description>Originally in s33 as normalstat.sxc. Modified for use as s43t7a.</dc:description>
  <cp:lastModifiedBy>Dana Lee Ling</cp:lastModifiedBy>
  <cp:lastPrinted>1601-01-01T00:03:23Z</cp:lastPrinted>
  <dcterms:created xsi:type="dcterms:W3CDTF">2003-10-20T05:13:25Z</dcterms:created>
  <dcterms:modified xsi:type="dcterms:W3CDTF">2004-11-02T04:15:09Z</dcterms:modified>
  <cp:category/>
  <cp:version/>
  <cp:contentType/>
  <cp:contentStatus/>
  <cp:revision>12</cp:revision>
</cp:coreProperties>
</file>